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youyuu.gifu-net.ed.jp\c27353_各務原高等学校\kakuko\500_部活動\運動系\ラグビー\100 高体連ラグビー専門部\R6\R6 県総体\結果\準決勝\"/>
    </mc:Choice>
  </mc:AlternateContent>
  <xr:revisionPtr revIDLastSave="0" documentId="13_ncr:1_{14258712-E229-4089-9A5F-DE7C849BE8C6}" xr6:coauthVersionLast="47" xr6:coauthVersionMax="47" xr10:uidLastSave="{00000000-0000-0000-0000-000000000000}"/>
  <bookViews>
    <workbookView xWindow="31020" yWindow="1890" windowWidth="21600" windowHeight="11385" xr2:uid="{00000000-000D-0000-FFFF-FFFF00000000}"/>
  </bookViews>
  <sheets>
    <sheet name="トーナメント" sheetId="1" r:id="rId1"/>
    <sheet name="結果" sheetId="6" r:id="rId2"/>
    <sheet name="決勝戦(6.04)" sheetId="10" r:id="rId3"/>
    <sheet name="3位決定戦(5.28)" sheetId="9" r:id="rId4"/>
    <sheet name="準決勝(5.21)" sheetId="8" r:id="rId5"/>
    <sheet name="1回戦(5.13)" sheetId="7" r:id="rId6"/>
  </sheets>
  <definedNames>
    <definedName name="_xlnm.Print_Area" localSheetId="0">トーナメント!$C$1:$S$43</definedName>
    <definedName name="_xlnm.Print_Area" localSheetId="1">結果!$A$1:$S$47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10" l="1"/>
  <c r="I13" i="10"/>
  <c r="J13" i="10" s="1"/>
  <c r="I12" i="10"/>
  <c r="I11" i="10"/>
  <c r="J11" i="10" s="1"/>
  <c r="J1" i="10"/>
  <c r="I14" i="9" l="1"/>
  <c r="I13" i="9"/>
  <c r="J13" i="9" s="1"/>
  <c r="I12" i="9"/>
  <c r="I11" i="9"/>
  <c r="J1" i="9"/>
  <c r="J11" i="9" l="1"/>
  <c r="I18" i="8"/>
  <c r="J17" i="8" s="1"/>
  <c r="I17" i="8"/>
  <c r="I16" i="8"/>
  <c r="I15" i="8"/>
  <c r="J15" i="8" s="1"/>
  <c r="I14" i="8"/>
  <c r="J13" i="8" s="1"/>
  <c r="I13" i="8"/>
  <c r="I12" i="8"/>
  <c r="I11" i="8"/>
  <c r="J1" i="8"/>
  <c r="J11" i="8" l="1"/>
  <c r="I14" i="7"/>
  <c r="I13" i="7"/>
  <c r="I12" i="7"/>
  <c r="I11" i="7"/>
  <c r="J11" i="7" s="1"/>
  <c r="J1" i="7"/>
  <c r="J13" i="7" l="1"/>
</calcChain>
</file>

<file path=xl/sharedStrings.xml><?xml version="1.0" encoding="utf-8"?>
<sst xmlns="http://schemas.openxmlformats.org/spreadsheetml/2006/main" count="155" uniqueCount="74">
  <si>
    <t>メドウ：　長良川球技メドウ</t>
    <rPh sb="5" eb="8">
      <t>ナガラガワ</t>
    </rPh>
    <rPh sb="8" eb="10">
      <t>キュウギ</t>
    </rPh>
    <phoneticPr fontId="1"/>
  </si>
  <si>
    <t>ＧＦ：　グリーンフィールド中池</t>
    <rPh sb="13" eb="15">
      <t>ナカイケ</t>
    </rPh>
    <phoneticPr fontId="1"/>
  </si>
  <si>
    <t>３位決定戦</t>
    <rPh sb="1" eb="2">
      <t>イ</t>
    </rPh>
    <rPh sb="2" eb="5">
      <t>ケッテイセン</t>
    </rPh>
    <phoneticPr fontId="1"/>
  </si>
  <si>
    <t>第71回　岐阜県高等学校総合体育大会ラグビーフットボール競技　兼</t>
    <rPh sb="0" eb="1">
      <t>ダイ</t>
    </rPh>
    <rPh sb="3" eb="4">
      <t>カイ</t>
    </rPh>
    <rPh sb="5" eb="8">
      <t>ギフケン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8" eb="30">
      <t>キョウギ</t>
    </rPh>
    <rPh sb="31" eb="32">
      <t>ケン</t>
    </rPh>
    <phoneticPr fontId="1"/>
  </si>
  <si>
    <t>第70回　東海高等学校総合体育大会ラグビーフットボール競技岐阜県予選組合せ</t>
    <rPh sb="34" eb="36">
      <t>クミアワ</t>
    </rPh>
    <phoneticPr fontId="1"/>
  </si>
  <si>
    <t>5/13（土）ＧＦ</t>
    <rPh sb="5" eb="6">
      <t>ド</t>
    </rPh>
    <phoneticPr fontId="1"/>
  </si>
  <si>
    <t>5/21（日）メドウ</t>
    <rPh sb="5" eb="6">
      <t>ニチ</t>
    </rPh>
    <phoneticPr fontId="1"/>
  </si>
  <si>
    <t>関商工</t>
    <rPh sb="0" eb="3">
      <t>セキショウコウ</t>
    </rPh>
    <phoneticPr fontId="1"/>
  </si>
  <si>
    <t>合同</t>
    <rPh sb="0" eb="2">
      <t>ゴウドウ</t>
    </rPh>
    <phoneticPr fontId="1"/>
  </si>
  <si>
    <t>岐南工</t>
    <rPh sb="0" eb="3">
      <t>ギナンコウ</t>
    </rPh>
    <phoneticPr fontId="1"/>
  </si>
  <si>
    <t>岐阜聖徳</t>
    <rPh sb="0" eb="2">
      <t>ギフ</t>
    </rPh>
    <rPh sb="2" eb="3">
      <t>セイ</t>
    </rPh>
    <rPh sb="3" eb="4">
      <t>トク</t>
    </rPh>
    <phoneticPr fontId="1"/>
  </si>
  <si>
    <t>岐阜工</t>
    <rPh sb="0" eb="3">
      <t>ギフコウ</t>
    </rPh>
    <phoneticPr fontId="1"/>
  </si>
  <si>
    <t>5/28（日）メドウ</t>
  </si>
  <si>
    <t>6/4（日）メモリアル</t>
    <rPh sb="4" eb="5">
      <t>ニチ</t>
    </rPh>
    <phoneticPr fontId="1"/>
  </si>
  <si>
    <t>※合同：各務原　可児工　関　岐阜高専　　</t>
    <rPh sb="1" eb="3">
      <t>ゴウドウ</t>
    </rPh>
    <rPh sb="4" eb="7">
      <t>カガミハラ</t>
    </rPh>
    <rPh sb="8" eb="11">
      <t>カニコウ</t>
    </rPh>
    <rPh sb="12" eb="13">
      <t>セキ</t>
    </rPh>
    <rPh sb="14" eb="16">
      <t>ギフ</t>
    </rPh>
    <rPh sb="16" eb="18">
      <t>コウセン</t>
    </rPh>
    <phoneticPr fontId="1"/>
  </si>
  <si>
    <t>メモリアル：岐阜メモリアルセンター長良川競技場</t>
    <rPh sb="20" eb="22">
      <t>キョウギ</t>
    </rPh>
    <phoneticPr fontId="1"/>
  </si>
  <si>
    <t>岐阜県高等学校体育連盟ラグビー専門部　</t>
    <phoneticPr fontId="23"/>
  </si>
  <si>
    <t>高校ラグビー試合結果</t>
    <rPh sb="0" eb="2">
      <t>コウコウ</t>
    </rPh>
    <rPh sb="8" eb="10">
      <t>ケッカ</t>
    </rPh>
    <phoneticPr fontId="23"/>
  </si>
  <si>
    <t>大会名</t>
  </si>
  <si>
    <t>期　日</t>
  </si>
  <si>
    <t>会　場</t>
  </si>
  <si>
    <t>関市中池公園　グリーン・フィールド中池</t>
    <rPh sb="0" eb="2">
      <t>セキシ</t>
    </rPh>
    <rPh sb="2" eb="4">
      <t>ナカイケ</t>
    </rPh>
    <rPh sb="4" eb="6">
      <t>コウエン</t>
    </rPh>
    <rPh sb="17" eb="19">
      <t>ナカイケ</t>
    </rPh>
    <phoneticPr fontId="23"/>
  </si>
  <si>
    <t>学校名</t>
  </si>
  <si>
    <t>Ｔ</t>
  </si>
  <si>
    <t>Ｇ</t>
  </si>
  <si>
    <t>ＰＧ</t>
  </si>
  <si>
    <t>ＤＧ</t>
  </si>
  <si>
    <t>得点合計</t>
  </si>
  <si>
    <t>反則</t>
  </si>
  <si>
    <t>備考</t>
  </si>
  <si>
    <t>第１試合</t>
    <phoneticPr fontId="23"/>
  </si>
  <si>
    <t>１回戦</t>
    <rPh sb="1" eb="3">
      <t>カイセン</t>
    </rPh>
    <phoneticPr fontId="23"/>
  </si>
  <si>
    <t>前半</t>
  </si>
  <si>
    <t>Ref</t>
  </si>
  <si>
    <t>後半</t>
  </si>
  <si>
    <t>岐南工</t>
    <rPh sb="0" eb="2">
      <t>ギナン</t>
    </rPh>
    <rPh sb="2" eb="3">
      <t>コウ</t>
    </rPh>
    <phoneticPr fontId="23"/>
  </si>
  <si>
    <t>令和5年5月13日（土）</t>
    <rPh sb="0" eb="1">
      <t>レイ</t>
    </rPh>
    <rPh sb="1" eb="2">
      <t>ワ</t>
    </rPh>
    <rPh sb="10" eb="11">
      <t>ツチ</t>
    </rPh>
    <phoneticPr fontId="23"/>
  </si>
  <si>
    <t>合同</t>
    <rPh sb="0" eb="2">
      <t>ゴウドウ</t>
    </rPh>
    <phoneticPr fontId="23"/>
  </si>
  <si>
    <t>大坪
川口
安中
吉田</t>
    <rPh sb="0" eb="2">
      <t>オオツボ</t>
    </rPh>
    <rPh sb="3" eb="5">
      <t>カワグチ</t>
    </rPh>
    <rPh sb="6" eb="8">
      <t>アンナカ</t>
    </rPh>
    <rPh sb="9" eb="11">
      <t>ヨシダ</t>
    </rPh>
    <phoneticPr fontId="23"/>
  </si>
  <si>
    <t>第71回岐阜県高等学校総合体育大会ラグビーフットボール競技兼
第70回東海高等学校総合体育大会ラグビーフットボール競技岐阜県予選</t>
    <rPh sb="0" eb="1">
      <t>ダイ</t>
    </rPh>
    <rPh sb="3" eb="4">
      <t>カイ</t>
    </rPh>
    <rPh sb="4" eb="7">
      <t>ギフケン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7" eb="29">
      <t>キョウギ</t>
    </rPh>
    <rPh sb="29" eb="30">
      <t>ケン</t>
    </rPh>
    <rPh sb="31" eb="32">
      <t>ダイ</t>
    </rPh>
    <rPh sb="34" eb="35">
      <t>カイ</t>
    </rPh>
    <rPh sb="35" eb="37">
      <t>トウカイ</t>
    </rPh>
    <rPh sb="37" eb="39">
      <t>コウトウ</t>
    </rPh>
    <rPh sb="39" eb="41">
      <t>ガッコウ</t>
    </rPh>
    <rPh sb="41" eb="43">
      <t>ソウゴウ</t>
    </rPh>
    <rPh sb="43" eb="45">
      <t>タイイク</t>
    </rPh>
    <rPh sb="45" eb="47">
      <t>タイカイ</t>
    </rPh>
    <rPh sb="57" eb="59">
      <t>キョウギ</t>
    </rPh>
    <rPh sb="59" eb="62">
      <t>ギフケン</t>
    </rPh>
    <rPh sb="62" eb="64">
      <t>ヨセン</t>
    </rPh>
    <phoneticPr fontId="23"/>
  </si>
  <si>
    <t>※合同：各務原　可児工　関　岐阜高専</t>
    <phoneticPr fontId="1"/>
  </si>
  <si>
    <t>第71回岐阜県高等学校総合体育大会ラグビーフットボール競技兼第70回東海高等学校総合体育大会ラグビーフットボール競技岐阜県予選</t>
    <rPh sb="0" eb="1">
      <t>ダイ</t>
    </rPh>
    <rPh sb="3" eb="4">
      <t>カイ</t>
    </rPh>
    <rPh sb="4" eb="7">
      <t>ギフケン</t>
    </rPh>
    <rPh sb="7" eb="9">
      <t>コウトウ</t>
    </rPh>
    <rPh sb="9" eb="11">
      <t>ガッコウ</t>
    </rPh>
    <rPh sb="11" eb="13">
      <t>ソウゴウ</t>
    </rPh>
    <rPh sb="13" eb="15">
      <t>タイイク</t>
    </rPh>
    <rPh sb="15" eb="17">
      <t>タイカイ</t>
    </rPh>
    <rPh sb="27" eb="29">
      <t>キョウギ</t>
    </rPh>
    <rPh sb="29" eb="30">
      <t>ケン</t>
    </rPh>
    <rPh sb="30" eb="31">
      <t>ダイ</t>
    </rPh>
    <rPh sb="33" eb="34">
      <t>カイ</t>
    </rPh>
    <rPh sb="34" eb="36">
      <t>トウカイ</t>
    </rPh>
    <rPh sb="36" eb="38">
      <t>コウトウ</t>
    </rPh>
    <rPh sb="38" eb="40">
      <t>ガッコウ</t>
    </rPh>
    <rPh sb="40" eb="42">
      <t>ソウゴウ</t>
    </rPh>
    <rPh sb="42" eb="44">
      <t>タイイク</t>
    </rPh>
    <rPh sb="44" eb="46">
      <t>タイカイ</t>
    </rPh>
    <rPh sb="56" eb="58">
      <t>キョウギ</t>
    </rPh>
    <rPh sb="58" eb="61">
      <t>ギフケン</t>
    </rPh>
    <rPh sb="61" eb="63">
      <t>ヨセン</t>
    </rPh>
    <phoneticPr fontId="23"/>
  </si>
  <si>
    <t>令和5年5月21日（日）</t>
    <rPh sb="0" eb="1">
      <t>レイ</t>
    </rPh>
    <rPh sb="1" eb="2">
      <t>ワ</t>
    </rPh>
    <rPh sb="10" eb="11">
      <t>ニチ</t>
    </rPh>
    <phoneticPr fontId="23"/>
  </si>
  <si>
    <t>長良川球技メドウ</t>
    <rPh sb="0" eb="3">
      <t>ナガラガワ</t>
    </rPh>
    <rPh sb="3" eb="5">
      <t>キュウギ</t>
    </rPh>
    <phoneticPr fontId="23"/>
  </si>
  <si>
    <t>準決勝</t>
    <rPh sb="0" eb="3">
      <t>ジュンケッショウ</t>
    </rPh>
    <phoneticPr fontId="23"/>
  </si>
  <si>
    <t>関商工</t>
    <rPh sb="0" eb="1">
      <t>セキ</t>
    </rPh>
    <rPh sb="1" eb="3">
      <t>ショウコウ</t>
    </rPh>
    <phoneticPr fontId="23"/>
  </si>
  <si>
    <t>田島
栗本
安中
田口</t>
    <rPh sb="0" eb="2">
      <t>タジマ</t>
    </rPh>
    <rPh sb="3" eb="5">
      <t>クリモト</t>
    </rPh>
    <rPh sb="6" eb="8">
      <t>アンナカ</t>
    </rPh>
    <rPh sb="9" eb="11">
      <t>タグチ</t>
    </rPh>
    <phoneticPr fontId="23"/>
  </si>
  <si>
    <t>第２試合</t>
    <phoneticPr fontId="23"/>
  </si>
  <si>
    <t>岐阜聖徳</t>
    <rPh sb="0" eb="2">
      <t>ギフ</t>
    </rPh>
    <rPh sb="2" eb="4">
      <t>ショウトク</t>
    </rPh>
    <phoneticPr fontId="23"/>
  </si>
  <si>
    <t>戸田
栗本
安中
田口</t>
    <rPh sb="0" eb="2">
      <t>トダ</t>
    </rPh>
    <rPh sb="3" eb="5">
      <t>クリモト</t>
    </rPh>
    <rPh sb="6" eb="8">
      <t>アンナカ</t>
    </rPh>
    <rPh sb="9" eb="11">
      <t>タグチ</t>
    </rPh>
    <phoneticPr fontId="23"/>
  </si>
  <si>
    <t>岐阜工</t>
    <rPh sb="0" eb="2">
      <t>ギフ</t>
    </rPh>
    <rPh sb="2" eb="3">
      <t>コウ</t>
    </rPh>
    <phoneticPr fontId="23"/>
  </si>
  <si>
    <t>※合同：各務原、可児工、関、岐阜高専</t>
    <rPh sb="1" eb="3">
      <t>ゴウドウ</t>
    </rPh>
    <rPh sb="4" eb="7">
      <t>カカミガハラ</t>
    </rPh>
    <rPh sb="8" eb="10">
      <t>カニ</t>
    </rPh>
    <rPh sb="10" eb="11">
      <t>コウ</t>
    </rPh>
    <rPh sb="12" eb="13">
      <t>セキ</t>
    </rPh>
    <rPh sb="14" eb="16">
      <t>ギフ</t>
    </rPh>
    <rPh sb="16" eb="18">
      <t>コウセン</t>
    </rPh>
    <phoneticPr fontId="23"/>
  </si>
  <si>
    <t>令和5年5月28日（日）</t>
    <rPh sb="0" eb="1">
      <t>レイ</t>
    </rPh>
    <rPh sb="1" eb="2">
      <t>ワ</t>
    </rPh>
    <rPh sb="10" eb="11">
      <t>ニチ</t>
    </rPh>
    <phoneticPr fontId="23"/>
  </si>
  <si>
    <t>田島
栗本
安中
吉田</t>
    <rPh sb="0" eb="2">
      <t>タジマ</t>
    </rPh>
    <rPh sb="3" eb="5">
      <t>クリモト</t>
    </rPh>
    <rPh sb="6" eb="8">
      <t>アンナカ</t>
    </rPh>
    <rPh sb="9" eb="11">
      <t>ヨシダ</t>
    </rPh>
    <phoneticPr fontId="23"/>
  </si>
  <si>
    <t>岐阜工業</t>
    <rPh sb="0" eb="2">
      <t>ギフ</t>
    </rPh>
    <rPh sb="2" eb="3">
      <t>コウ</t>
    </rPh>
    <rPh sb="3" eb="4">
      <t>ギョウ</t>
    </rPh>
    <phoneticPr fontId="23"/>
  </si>
  <si>
    <t>岐阜県高等学校体育連盟ラグビー専門部　</t>
    <phoneticPr fontId="23"/>
  </si>
  <si>
    <t>令和5年6月4日（日）</t>
    <rPh sb="0" eb="1">
      <t>レイ</t>
    </rPh>
    <rPh sb="1" eb="2">
      <t>ワ</t>
    </rPh>
    <rPh sb="9" eb="10">
      <t>ニチ</t>
    </rPh>
    <phoneticPr fontId="23"/>
  </si>
  <si>
    <t>岐阜メモリアルセンター長良川競技場</t>
    <rPh sb="0" eb="2">
      <t>ギフ</t>
    </rPh>
    <rPh sb="11" eb="14">
      <t>ナガラガワ</t>
    </rPh>
    <rPh sb="14" eb="17">
      <t>キョウギジョウ</t>
    </rPh>
    <phoneticPr fontId="23"/>
  </si>
  <si>
    <t>決勝</t>
    <rPh sb="0" eb="2">
      <t>ケッショウ</t>
    </rPh>
    <phoneticPr fontId="23"/>
  </si>
  <si>
    <t>金城
安中
川口
栗本</t>
    <rPh sb="0" eb="2">
      <t>キンジョウ</t>
    </rPh>
    <rPh sb="3" eb="4">
      <t>ヤス</t>
    </rPh>
    <rPh sb="4" eb="5">
      <t>ナカ</t>
    </rPh>
    <rPh sb="6" eb="8">
      <t>カワグチ</t>
    </rPh>
    <rPh sb="9" eb="11">
      <t>クリモト</t>
    </rPh>
    <phoneticPr fontId="1"/>
  </si>
  <si>
    <t>優勝
関商工
（9年連続
44回目）</t>
    <rPh sb="0" eb="2">
      <t>ユウショウ</t>
    </rPh>
    <rPh sb="3" eb="4">
      <t>セキ</t>
    </rPh>
    <rPh sb="4" eb="6">
      <t>ショウコウ</t>
    </rPh>
    <rPh sb="9" eb="10">
      <t>ネン</t>
    </rPh>
    <rPh sb="10" eb="11">
      <t>レン</t>
    </rPh>
    <rPh sb="11" eb="12">
      <t>ツヅケル</t>
    </rPh>
    <rPh sb="15" eb="17">
      <t>カイメ</t>
    </rPh>
    <phoneticPr fontId="1"/>
  </si>
  <si>
    <t>第72回　岐阜県高等学校総合体育大会ラグビーフットボール競技　兼</t>
    <rPh sb="0" eb="1">
      <t>ダイ</t>
    </rPh>
    <rPh sb="3" eb="4">
      <t>カイ</t>
    </rPh>
    <rPh sb="5" eb="8">
      <t>ギフケン</t>
    </rPh>
    <rPh sb="8" eb="10">
      <t>コウトウ</t>
    </rPh>
    <rPh sb="10" eb="12">
      <t>ガッコウ</t>
    </rPh>
    <rPh sb="12" eb="14">
      <t>ソウゴウ</t>
    </rPh>
    <rPh sb="14" eb="16">
      <t>タイイク</t>
    </rPh>
    <rPh sb="16" eb="18">
      <t>タイカイ</t>
    </rPh>
    <rPh sb="28" eb="30">
      <t>キョウギ</t>
    </rPh>
    <rPh sb="31" eb="32">
      <t>ケン</t>
    </rPh>
    <phoneticPr fontId="1"/>
  </si>
  <si>
    <t>第71回　東海高等学校総合体育大会ラグビーフットボール競技岐阜県予選組合せ</t>
    <rPh sb="34" eb="36">
      <t>クミアワ</t>
    </rPh>
    <phoneticPr fontId="1"/>
  </si>
  <si>
    <t>5/12（日）ＧＦ</t>
    <rPh sb="5" eb="6">
      <t>ヒ</t>
    </rPh>
    <phoneticPr fontId="1"/>
  </si>
  <si>
    <t>5/19（日）メドウ</t>
    <rPh sb="5" eb="6">
      <t>ニチ</t>
    </rPh>
    <phoneticPr fontId="1"/>
  </si>
  <si>
    <t>6/2（日）メドウ</t>
    <rPh sb="4" eb="5">
      <t>ニチ</t>
    </rPh>
    <phoneticPr fontId="1"/>
  </si>
  <si>
    <t>岐阜工</t>
    <rPh sb="0" eb="2">
      <t>ギフ</t>
    </rPh>
    <rPh sb="2" eb="3">
      <t>コウ</t>
    </rPh>
    <phoneticPr fontId="1"/>
  </si>
  <si>
    <t>※合同：各務原　可児工　関　済美　岐阜北　加茂農林　岐山　各務原西</t>
    <rPh sb="1" eb="3">
      <t>ゴウドウ</t>
    </rPh>
    <rPh sb="4" eb="7">
      <t>カカミガハラ</t>
    </rPh>
    <rPh sb="8" eb="10">
      <t>カニ</t>
    </rPh>
    <rPh sb="10" eb="11">
      <t>コウ</t>
    </rPh>
    <rPh sb="12" eb="13">
      <t>セキ</t>
    </rPh>
    <rPh sb="14" eb="16">
      <t>セイビ</t>
    </rPh>
    <rPh sb="17" eb="19">
      <t>ギフ</t>
    </rPh>
    <rPh sb="19" eb="20">
      <t>キタ</t>
    </rPh>
    <rPh sb="21" eb="23">
      <t>カモ</t>
    </rPh>
    <rPh sb="23" eb="25">
      <t>ノウリン</t>
    </rPh>
    <rPh sb="26" eb="28">
      <t>ギザン</t>
    </rPh>
    <rPh sb="29" eb="32">
      <t>カガミハラ</t>
    </rPh>
    <rPh sb="32" eb="33">
      <t>ニシ</t>
    </rPh>
    <phoneticPr fontId="1"/>
  </si>
  <si>
    <t>岐南工</t>
    <phoneticPr fontId="1"/>
  </si>
  <si>
    <t>岐阜聖徳</t>
    <phoneticPr fontId="1"/>
  </si>
  <si>
    <t>優勝</t>
    <rPh sb="0" eb="2">
      <t>ユウショウ</t>
    </rPh>
    <phoneticPr fontId="1"/>
  </si>
  <si>
    <t>関商工</t>
    <rPh sb="0" eb="3">
      <t>セキショウコウ</t>
    </rPh>
    <phoneticPr fontId="1"/>
  </si>
  <si>
    <t>３位決定戦</t>
  </si>
  <si>
    <t>岐阜工</t>
    <rPh sb="0" eb="3">
      <t>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</si>
</sst>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sz val="11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u/>
      <sz val="11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</borders>
  <cellStyleXfs count="3">
    <xf numFmtId="0" fontId="0" fillId="0" borderId="0">
      <alignment vertical="center"/>
    </xf>
    <xf numFmtId="0" fontId="22" fillId="0" borderId="0">
      <alignment vertical="center"/>
    </xf>
    <xf numFmtId="0" fontId="25" fillId="0" borderId="0">
      <alignment vertical="center"/>
    </xf>
  </cellStyleXfs>
  <cellXfs count="1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20" fontId="4" fillId="0" borderId="3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20" fontId="13" fillId="0" borderId="3" xfId="0" applyNumberFormat="1" applyFont="1" applyBorder="1">
      <alignment vertical="center"/>
    </xf>
    <xf numFmtId="0" fontId="0" fillId="0" borderId="7" xfId="0" applyBorder="1">
      <alignment vertical="center"/>
    </xf>
    <xf numFmtId="0" fontId="4" fillId="0" borderId="7" xfId="0" applyFont="1" applyBorder="1">
      <alignment vertical="center"/>
    </xf>
    <xf numFmtId="14" fontId="6" fillId="0" borderId="0" xfId="0" applyNumberFormat="1" applyFont="1" applyAlignment="1">
      <alignment vertical="center" shrinkToFit="1"/>
    </xf>
    <xf numFmtId="0" fontId="0" fillId="0" borderId="3" xfId="0" applyBorder="1">
      <alignment vertical="center"/>
    </xf>
    <xf numFmtId="0" fontId="16" fillId="0" borderId="7" xfId="0" applyFont="1" applyBorder="1" applyAlignment="1">
      <alignment horizontal="left" vertical="center"/>
    </xf>
    <xf numFmtId="20" fontId="0" fillId="0" borderId="0" xfId="0" applyNumberFormat="1">
      <alignment vertical="center"/>
    </xf>
    <xf numFmtId="0" fontId="0" fillId="0" borderId="0" xfId="0" applyAlignment="1"/>
    <xf numFmtId="56" fontId="0" fillId="0" borderId="0" xfId="0" applyNumberFormat="1">
      <alignment vertical="center"/>
    </xf>
    <xf numFmtId="0" fontId="16" fillId="0" borderId="6" xfId="0" applyFont="1" applyBorder="1" applyAlignment="1">
      <alignment horizontal="left" vertical="center"/>
    </xf>
    <xf numFmtId="20" fontId="4" fillId="0" borderId="0" xfId="0" applyNumberFormat="1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16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1" fillId="0" borderId="0" xfId="0" applyFont="1">
      <alignment vertical="center"/>
    </xf>
    <xf numFmtId="20" fontId="1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3" xfId="0" applyFont="1" applyBorder="1">
      <alignment vertical="center"/>
    </xf>
    <xf numFmtId="20" fontId="4" fillId="0" borderId="0" xfId="0" applyNumberFormat="1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4" fillId="0" borderId="3" xfId="0" applyNumberFormat="1" applyFont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20" fontId="0" fillId="0" borderId="6" xfId="0" applyNumberFormat="1" applyBorder="1">
      <alignment vertical="center"/>
    </xf>
    <xf numFmtId="0" fontId="22" fillId="0" borderId="0" xfId="1">
      <alignment vertical="center"/>
    </xf>
    <xf numFmtId="0" fontId="0" fillId="0" borderId="0" xfId="1" applyFont="1">
      <alignment vertical="center"/>
    </xf>
    <xf numFmtId="0" fontId="24" fillId="0" borderId="0" xfId="1" applyFont="1">
      <alignment vertical="center"/>
    </xf>
    <xf numFmtId="0" fontId="22" fillId="0" borderId="0" xfId="1" applyAlignment="1">
      <alignment horizontal="center" vertical="center"/>
    </xf>
    <xf numFmtId="0" fontId="22" fillId="0" borderId="9" xfId="1" applyBorder="1">
      <alignment vertical="center"/>
    </xf>
    <xf numFmtId="0" fontId="22" fillId="0" borderId="9" xfId="1" applyBorder="1" applyAlignment="1">
      <alignment horizontal="center" vertical="center"/>
    </xf>
    <xf numFmtId="0" fontId="22" fillId="0" borderId="10" xfId="1" applyBorder="1" applyAlignment="1">
      <alignment horizontal="center" vertical="center"/>
    </xf>
    <xf numFmtId="0" fontId="22" fillId="0" borderId="11" xfId="1" applyBorder="1" applyAlignment="1">
      <alignment horizontal="center" vertical="center"/>
    </xf>
    <xf numFmtId="0" fontId="22" fillId="0" borderId="14" xfId="1" applyBorder="1" applyAlignment="1">
      <alignment horizontal="center" vertical="center"/>
    </xf>
    <xf numFmtId="0" fontId="22" fillId="0" borderId="15" xfId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27" fillId="0" borderId="3" xfId="1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2" fillId="0" borderId="19" xfId="1" applyBorder="1" applyAlignment="1">
      <alignment horizontal="center" vertical="center"/>
    </xf>
    <xf numFmtId="0" fontId="22" fillId="0" borderId="18" xfId="1" applyBorder="1" applyAlignment="1">
      <alignment vertical="top" shrinkToFit="1"/>
    </xf>
    <xf numFmtId="0" fontId="27" fillId="0" borderId="22" xfId="1" applyFont="1" applyBorder="1" applyAlignment="1">
      <alignment horizontal="center" vertical="center"/>
    </xf>
    <xf numFmtId="0" fontId="27" fillId="0" borderId="23" xfId="1" applyFont="1" applyBorder="1" applyAlignment="1">
      <alignment horizontal="center" vertical="center"/>
    </xf>
    <xf numFmtId="0" fontId="22" fillId="0" borderId="25" xfId="1" applyBorder="1" applyAlignment="1">
      <alignment horizontal="center" vertical="center"/>
    </xf>
    <xf numFmtId="0" fontId="27" fillId="0" borderId="28" xfId="1" applyFont="1" applyBorder="1" applyAlignment="1">
      <alignment horizontal="center" vertical="center"/>
    </xf>
    <xf numFmtId="0" fontId="27" fillId="0" borderId="29" xfId="1" applyFont="1" applyBorder="1" applyAlignment="1">
      <alignment horizontal="center" vertical="center"/>
    </xf>
    <xf numFmtId="0" fontId="22" fillId="0" borderId="31" xfId="1" applyBorder="1" applyAlignment="1">
      <alignment horizontal="center" vertical="center"/>
    </xf>
    <xf numFmtId="0" fontId="27" fillId="0" borderId="33" xfId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22" fillId="0" borderId="36" xfId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4" fillId="0" borderId="37" xfId="0" applyFont="1" applyBorder="1" applyAlignment="1">
      <alignment vertical="top" wrapText="1"/>
    </xf>
    <xf numFmtId="0" fontId="6" fillId="0" borderId="38" xfId="0" applyFont="1" applyBorder="1" applyAlignment="1">
      <alignment horizontal="right" vertical="center"/>
    </xf>
    <xf numFmtId="20" fontId="4" fillId="0" borderId="39" xfId="0" applyNumberFormat="1" applyFont="1" applyBorder="1">
      <alignment vertical="center"/>
    </xf>
    <xf numFmtId="0" fontId="16" fillId="0" borderId="39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0" fillId="0" borderId="41" xfId="0" applyBorder="1">
      <alignment vertical="center"/>
    </xf>
    <xf numFmtId="20" fontId="4" fillId="0" borderId="41" xfId="0" applyNumberFormat="1" applyFont="1" applyBorder="1" applyAlignment="1">
      <alignment horizontal="center" vertical="center"/>
    </xf>
    <xf numFmtId="20" fontId="0" fillId="0" borderId="42" xfId="0" applyNumberFormat="1" applyBorder="1">
      <alignment vertical="center"/>
    </xf>
    <xf numFmtId="0" fontId="0" fillId="0" borderId="43" xfId="0" applyBorder="1">
      <alignment vertical="center"/>
    </xf>
    <xf numFmtId="0" fontId="7" fillId="0" borderId="39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9" fillId="0" borderId="17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9" xfId="1" applyFont="1" applyBorder="1" applyAlignment="1">
      <alignment horizontal="center" vertical="center"/>
    </xf>
    <xf numFmtId="0" fontId="29" fillId="0" borderId="34" xfId="1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>
      <alignment vertical="center"/>
    </xf>
    <xf numFmtId="0" fontId="6" fillId="0" borderId="41" xfId="0" applyFont="1" applyBorder="1">
      <alignment vertical="center"/>
    </xf>
    <xf numFmtId="20" fontId="0" fillId="0" borderId="41" xfId="0" applyNumberFormat="1" applyBorder="1">
      <alignment vertical="center"/>
    </xf>
    <xf numFmtId="20" fontId="0" fillId="0" borderId="41" xfId="0" applyNumberForma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 applyAlignment="1">
      <alignment horizontal="right" vertical="center"/>
    </xf>
    <xf numFmtId="0" fontId="16" fillId="0" borderId="42" xfId="0" applyFont="1" applyBorder="1" applyAlignment="1">
      <alignment horizontal="left" vertical="center"/>
    </xf>
    <xf numFmtId="0" fontId="7" fillId="0" borderId="39" xfId="0" applyFont="1" applyBorder="1">
      <alignment vertical="center"/>
    </xf>
    <xf numFmtId="20" fontId="13" fillId="0" borderId="41" xfId="0" applyNumberFormat="1" applyFont="1" applyBorder="1">
      <alignment vertical="center"/>
    </xf>
    <xf numFmtId="0" fontId="0" fillId="0" borderId="44" xfId="0" applyBorder="1">
      <alignment vertical="center"/>
    </xf>
    <xf numFmtId="0" fontId="4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4" fillId="0" borderId="41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20" fontId="4" fillId="0" borderId="41" xfId="0" applyNumberFormat="1" applyFont="1" applyBorder="1" applyAlignment="1">
      <alignment horizontal="right" vertical="center"/>
    </xf>
    <xf numFmtId="0" fontId="31" fillId="0" borderId="0" xfId="0" applyFont="1" applyAlignment="1">
      <alignment vertical="center" wrapText="1"/>
    </xf>
    <xf numFmtId="20" fontId="4" fillId="0" borderId="48" xfId="0" applyNumberFormat="1" applyFont="1" applyBorder="1">
      <alignment vertical="center"/>
    </xf>
    <xf numFmtId="0" fontId="0" fillId="0" borderId="48" xfId="0" applyBorder="1" applyAlignment="1">
      <alignment horizontal="right" vertical="center"/>
    </xf>
    <xf numFmtId="0" fontId="0" fillId="0" borderId="49" xfId="0" applyBorder="1">
      <alignment vertical="center"/>
    </xf>
    <xf numFmtId="0" fontId="0" fillId="0" borderId="50" xfId="0" applyBorder="1">
      <alignment vertical="center"/>
    </xf>
    <xf numFmtId="0" fontId="0" fillId="0" borderId="47" xfId="0" applyBorder="1" applyAlignment="1">
      <alignment horizontal="right" vertical="center"/>
    </xf>
    <xf numFmtId="0" fontId="16" fillId="0" borderId="50" xfId="0" applyFont="1" applyBorder="1" applyAlignment="1">
      <alignment horizontal="left" vertical="center"/>
    </xf>
    <xf numFmtId="0" fontId="0" fillId="0" borderId="51" xfId="0" applyBorder="1">
      <alignment vertical="center"/>
    </xf>
    <xf numFmtId="0" fontId="0" fillId="0" borderId="53" xfId="0" applyBorder="1">
      <alignment vertical="center"/>
    </xf>
    <xf numFmtId="0" fontId="0" fillId="0" borderId="52" xfId="0" applyBorder="1">
      <alignment vertical="center"/>
    </xf>
    <xf numFmtId="20" fontId="0" fillId="0" borderId="48" xfId="0" applyNumberFormat="1" applyBorder="1" applyAlignment="1">
      <alignment horizontal="center" vertical="center"/>
    </xf>
    <xf numFmtId="0" fontId="16" fillId="0" borderId="54" xfId="0" applyFont="1" applyBorder="1" applyAlignment="1">
      <alignment horizontal="left" vertical="center"/>
    </xf>
    <xf numFmtId="0" fontId="0" fillId="0" borderId="48" xfId="0" applyBorder="1">
      <alignment vertical="center"/>
    </xf>
    <xf numFmtId="0" fontId="0" fillId="0" borderId="47" xfId="0" applyBorder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31" fillId="0" borderId="45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0" fillId="0" borderId="37" xfId="1" applyFont="1" applyBorder="1" applyAlignment="1">
      <alignment horizontal="left" vertical="center"/>
    </xf>
    <xf numFmtId="0" fontId="22" fillId="0" borderId="37" xfId="1" applyBorder="1" applyAlignment="1">
      <alignment horizontal="left" vertical="center"/>
    </xf>
    <xf numFmtId="0" fontId="22" fillId="0" borderId="0" xfId="1" applyAlignment="1">
      <alignment horizontal="left" vertical="center"/>
    </xf>
    <xf numFmtId="0" fontId="22" fillId="0" borderId="12" xfId="1" applyBorder="1" applyAlignment="1">
      <alignment horizontal="center" vertical="center"/>
    </xf>
    <xf numFmtId="0" fontId="22" fillId="0" borderId="13" xfId="1" applyBorder="1" applyAlignment="1">
      <alignment horizontal="center" vertical="center"/>
    </xf>
    <xf numFmtId="0" fontId="0" fillId="0" borderId="16" xfId="1" applyFont="1" applyBorder="1" applyAlignment="1">
      <alignment horizontal="center" vertical="center" textRotation="255" shrinkToFit="1"/>
    </xf>
    <xf numFmtId="0" fontId="22" fillId="0" borderId="20" xfId="1" applyBorder="1" applyAlignment="1">
      <alignment horizontal="center" vertical="center" textRotation="255" shrinkToFit="1"/>
    </xf>
    <xf numFmtId="0" fontId="22" fillId="0" borderId="32" xfId="1" applyBorder="1" applyAlignment="1">
      <alignment horizontal="center" vertical="center" textRotation="255" shrinkToFit="1"/>
    </xf>
    <xf numFmtId="0" fontId="0" fillId="0" borderId="20" xfId="1" applyFont="1" applyBorder="1" applyAlignment="1">
      <alignment horizontal="center" vertical="center" textRotation="255" shrinkToFit="1"/>
    </xf>
    <xf numFmtId="0" fontId="0" fillId="0" borderId="32" xfId="1" applyFont="1" applyBorder="1" applyAlignment="1">
      <alignment horizontal="center" vertical="center" textRotation="255" shrinkToFit="1"/>
    </xf>
    <xf numFmtId="0" fontId="27" fillId="0" borderId="16" xfId="1" applyFont="1" applyBorder="1" applyAlignment="1">
      <alignment horizontal="center" vertical="center" shrinkToFit="1"/>
    </xf>
    <xf numFmtId="0" fontId="27" fillId="0" borderId="21" xfId="1" applyFont="1" applyBorder="1" applyAlignment="1">
      <alignment horizontal="center" vertical="center" shrinkToFit="1"/>
    </xf>
    <xf numFmtId="0" fontId="30" fillId="0" borderId="18" xfId="1" applyFont="1" applyBorder="1" applyAlignment="1">
      <alignment horizontal="center" vertical="center"/>
    </xf>
    <xf numFmtId="0" fontId="30" fillId="0" borderId="24" xfId="1" applyFont="1" applyBorder="1" applyAlignment="1">
      <alignment horizontal="center" vertical="center"/>
    </xf>
    <xf numFmtId="0" fontId="0" fillId="0" borderId="26" xfId="1" applyFont="1" applyBorder="1" applyAlignment="1">
      <alignment vertical="top" wrapText="1" shrinkToFit="1"/>
    </xf>
    <xf numFmtId="0" fontId="0" fillId="0" borderId="26" xfId="1" applyFont="1" applyBorder="1" applyAlignment="1">
      <alignment vertical="top" shrinkToFit="1"/>
    </xf>
    <xf numFmtId="0" fontId="0" fillId="0" borderId="35" xfId="1" applyFont="1" applyBorder="1" applyAlignment="1">
      <alignment vertical="top" shrinkToFit="1"/>
    </xf>
    <xf numFmtId="0" fontId="27" fillId="0" borderId="27" xfId="1" applyFont="1" applyBorder="1" applyAlignment="1">
      <alignment horizontal="center" vertical="center" shrinkToFit="1"/>
    </xf>
    <xf numFmtId="0" fontId="27" fillId="0" borderId="32" xfId="1" applyFont="1" applyBorder="1" applyAlignment="1">
      <alignment horizontal="center" vertical="center" shrinkToFit="1"/>
    </xf>
    <xf numFmtId="0" fontId="30" fillId="0" borderId="30" xfId="1" applyFont="1" applyBorder="1" applyAlignment="1">
      <alignment horizontal="center" vertical="center"/>
    </xf>
    <xf numFmtId="0" fontId="30" fillId="0" borderId="35" xfId="1" applyFont="1" applyBorder="1" applyAlignment="1">
      <alignment horizontal="center" vertical="center"/>
    </xf>
    <xf numFmtId="0" fontId="22" fillId="0" borderId="0" xfId="1" applyAlignment="1">
      <alignment horizontal="right" vertical="center"/>
    </xf>
    <xf numFmtId="0" fontId="0" fillId="0" borderId="0" xfId="1" applyFont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0" fillId="0" borderId="0" xfId="1" applyFont="1">
      <alignment vertical="center"/>
    </xf>
    <xf numFmtId="0" fontId="4" fillId="0" borderId="0" xfId="0" applyFont="1" applyAlignment="1">
      <alignment vertical="top" wrapText="1"/>
    </xf>
    <xf numFmtId="0" fontId="28" fillId="0" borderId="18" xfId="1" applyFont="1" applyBorder="1" applyAlignment="1">
      <alignment horizontal="center" vertical="center"/>
    </xf>
    <xf numFmtId="0" fontId="28" fillId="0" borderId="24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0" fillId="0" borderId="55" xfId="0" applyBorder="1">
      <alignment vertical="center"/>
    </xf>
    <xf numFmtId="0" fontId="4" fillId="0" borderId="55" xfId="0" applyFont="1" applyBorder="1">
      <alignment vertical="center"/>
    </xf>
    <xf numFmtId="0" fontId="4" fillId="0" borderId="55" xfId="0" applyFont="1" applyBorder="1" applyAlignment="1">
      <alignment horizontal="right" vertical="center"/>
    </xf>
    <xf numFmtId="0" fontId="15" fillId="0" borderId="55" xfId="0" applyFont="1" applyBorder="1">
      <alignment vertical="center"/>
    </xf>
    <xf numFmtId="0" fontId="0" fillId="0" borderId="54" xfId="0" applyBorder="1">
      <alignment vertical="center"/>
    </xf>
    <xf numFmtId="0" fontId="0" fillId="0" borderId="55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54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20" fontId="0" fillId="0" borderId="49" xfId="0" applyNumberFormat="1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_２０日_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W188"/>
  <sheetViews>
    <sheetView tabSelected="1" view="pageBreakPreview" zoomScale="69" zoomScaleNormal="80" zoomScaleSheetLayoutView="69" zoomScalePageLayoutView="98" workbookViewId="0">
      <selection activeCell="W24" sqref="W24"/>
    </sheetView>
  </sheetViews>
  <sheetFormatPr defaultRowHeight="13.5" x14ac:dyDescent="0.15"/>
  <cols>
    <col min="1" max="6" width="6.25" customWidth="1"/>
    <col min="7" max="8" width="8.75" customWidth="1"/>
    <col min="9" max="17" width="6.25" customWidth="1"/>
    <col min="18" max="21" width="8.75" customWidth="1"/>
    <col min="22" max="22" width="5.125" customWidth="1"/>
    <col min="23" max="89" width="12.5" customWidth="1"/>
  </cols>
  <sheetData>
    <row r="1" spans="2:21" ht="30" customHeight="1" x14ac:dyDescent="0.15">
      <c r="B1" s="133" t="s">
        <v>61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24"/>
      <c r="U1" s="24"/>
    </row>
    <row r="2" spans="2:21" ht="30" customHeight="1" x14ac:dyDescent="0.15">
      <c r="B2" s="133" t="s">
        <v>62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1"/>
      <c r="U2" s="1"/>
    </row>
    <row r="3" spans="2:21" ht="25.5" customHeight="1" x14ac:dyDescent="0.15">
      <c r="O3" s="1" t="s">
        <v>0</v>
      </c>
      <c r="P3" s="1"/>
      <c r="Q3" s="1"/>
      <c r="U3" s="1"/>
    </row>
    <row r="4" spans="2:21" ht="25.5" customHeight="1" x14ac:dyDescent="0.15">
      <c r="O4" t="s">
        <v>1</v>
      </c>
      <c r="T4" s="1"/>
      <c r="U4" s="1"/>
    </row>
    <row r="5" spans="2:21" ht="25.5" customHeight="1" x14ac:dyDescent="0.15">
      <c r="O5" s="134"/>
      <c r="P5" s="134"/>
      <c r="Q5" s="134"/>
      <c r="R5" s="134"/>
      <c r="T5" s="1"/>
      <c r="U5" s="1"/>
    </row>
    <row r="6" spans="2:21" ht="25.5" customHeight="1" x14ac:dyDescent="0.15">
      <c r="B6" s="1"/>
      <c r="C6" s="44"/>
      <c r="D6" s="41"/>
      <c r="K6" s="1" t="s">
        <v>63</v>
      </c>
      <c r="L6" s="14"/>
      <c r="M6" s="1"/>
      <c r="N6" s="1" t="s">
        <v>64</v>
      </c>
      <c r="Q6" s="1" t="s">
        <v>65</v>
      </c>
      <c r="U6" s="1"/>
    </row>
    <row r="7" spans="2:21" ht="22.5" customHeight="1" x14ac:dyDescent="0.15">
      <c r="Q7" s="1"/>
      <c r="S7" s="1"/>
      <c r="U7" s="1"/>
    </row>
    <row r="8" spans="2:21" ht="22.5" customHeight="1" x14ac:dyDescent="0.15">
      <c r="Q8" s="16"/>
      <c r="R8" s="16"/>
      <c r="S8" s="16"/>
      <c r="U8" s="4"/>
    </row>
    <row r="9" spans="2:21" ht="22.5" customHeight="1" thickBot="1" x14ac:dyDescent="0.2">
      <c r="G9" s="128" t="s">
        <v>7</v>
      </c>
      <c r="H9" s="129"/>
      <c r="I9" s="22"/>
      <c r="T9" s="16"/>
      <c r="U9" s="3"/>
    </row>
    <row r="10" spans="2:21" ht="22.5" customHeight="1" x14ac:dyDescent="0.15">
      <c r="G10" s="130"/>
      <c r="H10" s="131"/>
      <c r="I10" s="122"/>
      <c r="J10" s="122"/>
      <c r="K10" s="122"/>
      <c r="L10" s="122"/>
      <c r="M10" s="122"/>
      <c r="N10" s="123"/>
      <c r="O10" s="44">
        <v>33</v>
      </c>
      <c r="T10" s="16"/>
      <c r="U10" s="3"/>
    </row>
    <row r="11" spans="2:21" ht="22.5" customHeight="1" x14ac:dyDescent="0.15">
      <c r="G11" s="50"/>
      <c r="H11" s="50"/>
      <c r="L11" s="10"/>
      <c r="M11" s="10"/>
      <c r="N11" s="116"/>
      <c r="O11" s="44"/>
      <c r="T11" s="16"/>
      <c r="U11" s="3"/>
    </row>
    <row r="12" spans="2:21" ht="22.5" customHeight="1" x14ac:dyDescent="0.15">
      <c r="G12" s="50"/>
      <c r="H12" s="50"/>
      <c r="K12" s="10"/>
      <c r="L12" s="10"/>
      <c r="M12" s="10"/>
      <c r="N12" s="116"/>
      <c r="O12" s="44"/>
      <c r="T12" s="16"/>
      <c r="U12" s="3"/>
    </row>
    <row r="13" spans="2:21" ht="22.5" customHeight="1" thickBot="1" x14ac:dyDescent="0.2">
      <c r="G13" s="52"/>
      <c r="H13" s="52"/>
      <c r="I13" s="3"/>
      <c r="J13" s="16"/>
      <c r="N13" s="124"/>
      <c r="O13" s="125"/>
      <c r="P13" s="120"/>
      <c r="Q13" s="118"/>
      <c r="T13" s="16"/>
      <c r="U13" s="3"/>
    </row>
    <row r="14" spans="2:21" ht="22.5" customHeight="1" x14ac:dyDescent="0.15">
      <c r="G14" s="52"/>
      <c r="H14" s="52"/>
      <c r="I14" s="3"/>
      <c r="J14" s="16"/>
      <c r="O14" s="26"/>
      <c r="P14" s="32"/>
      <c r="R14" s="174">
        <v>24</v>
      </c>
      <c r="T14" s="16"/>
      <c r="U14" s="3"/>
    </row>
    <row r="15" spans="2:21" ht="22.5" customHeight="1" x14ac:dyDescent="0.15">
      <c r="G15" s="128" t="s">
        <v>8</v>
      </c>
      <c r="H15" s="129"/>
      <c r="I15" s="5"/>
      <c r="J15" s="31"/>
      <c r="O15" s="179"/>
      <c r="R15" s="169"/>
      <c r="T15" s="16"/>
      <c r="U15" s="3"/>
    </row>
    <row r="16" spans="2:21" ht="22.5" customHeight="1" x14ac:dyDescent="0.15">
      <c r="C16" s="38"/>
      <c r="D16" s="38"/>
      <c r="E16" s="38"/>
      <c r="G16" s="130"/>
      <c r="H16" s="131"/>
      <c r="I16" s="33"/>
      <c r="J16" s="34"/>
      <c r="K16" s="35"/>
      <c r="L16" s="44">
        <v>0</v>
      </c>
      <c r="O16" s="179"/>
      <c r="R16" s="169"/>
      <c r="T16" s="16"/>
      <c r="U16" s="3"/>
    </row>
    <row r="17" spans="3:23" ht="22.5" customHeight="1" x14ac:dyDescent="0.15">
      <c r="F17" s="17"/>
      <c r="G17" s="52"/>
      <c r="H17" s="52"/>
      <c r="I17" s="3"/>
      <c r="J17" s="16"/>
      <c r="K17" s="25"/>
      <c r="L17" s="44"/>
      <c r="O17" s="179"/>
      <c r="R17" s="169"/>
      <c r="T17" s="16"/>
      <c r="U17" s="3"/>
    </row>
    <row r="18" spans="3:23" ht="22.5" customHeight="1" thickBot="1" x14ac:dyDescent="0.2">
      <c r="G18" s="52"/>
      <c r="H18" s="52"/>
      <c r="I18" s="3"/>
      <c r="J18" s="16"/>
      <c r="K18" s="49"/>
      <c r="L18" s="180"/>
      <c r="M18" s="120"/>
      <c r="N18" s="121"/>
      <c r="O18" s="44">
        <v>14</v>
      </c>
      <c r="Q18" s="18"/>
      <c r="R18" s="170"/>
      <c r="T18" s="16"/>
      <c r="U18" s="3"/>
    </row>
    <row r="19" spans="3:23" ht="22.5" customHeight="1" x14ac:dyDescent="0.15">
      <c r="G19" s="50"/>
      <c r="H19" s="50"/>
      <c r="K19" s="115"/>
      <c r="L19" s="44"/>
      <c r="M19" s="32"/>
      <c r="Q19" s="20"/>
      <c r="R19" s="171"/>
      <c r="T19" s="16"/>
      <c r="U19" s="3"/>
      <c r="V19" s="4"/>
    </row>
    <row r="20" spans="3:23" ht="22.5" customHeight="1" x14ac:dyDescent="0.15">
      <c r="G20" s="50"/>
      <c r="H20" s="50"/>
      <c r="K20" s="116"/>
      <c r="L20" s="44"/>
      <c r="Q20" s="20"/>
      <c r="R20" s="172"/>
      <c r="T20" s="16"/>
      <c r="U20" s="3"/>
      <c r="V20" s="4"/>
    </row>
    <row r="21" spans="3:23" ht="22.5" customHeight="1" thickBot="1" x14ac:dyDescent="0.2">
      <c r="G21" s="128" t="s">
        <v>66</v>
      </c>
      <c r="H21" s="129"/>
      <c r="I21" s="117"/>
      <c r="J21" s="118"/>
      <c r="K21" s="119"/>
      <c r="L21" s="44">
        <v>69</v>
      </c>
      <c r="M21" s="3"/>
      <c r="N21" s="3"/>
      <c r="O21" s="16"/>
      <c r="P21" s="16"/>
      <c r="Q21" s="20"/>
      <c r="R21" s="170"/>
      <c r="T21" s="16"/>
      <c r="U21" s="3"/>
      <c r="V21" s="4"/>
    </row>
    <row r="22" spans="3:23" ht="22.5" customHeight="1" x14ac:dyDescent="0.15">
      <c r="G22" s="130"/>
      <c r="H22" s="131"/>
      <c r="I22" s="22"/>
      <c r="L22" s="2"/>
      <c r="M22" s="2"/>
      <c r="N22" s="3"/>
      <c r="O22" s="16"/>
      <c r="P22" s="16"/>
      <c r="R22" s="170"/>
      <c r="S22" s="178" t="s">
        <v>70</v>
      </c>
      <c r="T22" s="16"/>
    </row>
    <row r="23" spans="3:23" ht="22.5" customHeight="1" thickBot="1" x14ac:dyDescent="0.2">
      <c r="C23" s="27"/>
      <c r="D23" s="27"/>
      <c r="E23" s="27"/>
      <c r="G23" s="50"/>
      <c r="H23" s="50"/>
      <c r="K23" s="10"/>
      <c r="Q23" s="46"/>
      <c r="R23" s="173"/>
      <c r="S23" s="132" t="s">
        <v>71</v>
      </c>
      <c r="T23" s="16"/>
    </row>
    <row r="24" spans="3:23" ht="22.5" customHeight="1" x14ac:dyDescent="0.15">
      <c r="C24" s="27"/>
      <c r="D24" s="47"/>
      <c r="G24" s="50"/>
      <c r="H24" s="50"/>
      <c r="K24" s="10"/>
      <c r="Q24" s="20"/>
      <c r="R24" s="22"/>
      <c r="S24" s="132"/>
    </row>
    <row r="25" spans="3:23" ht="22.5" customHeight="1" x14ac:dyDescent="0.15">
      <c r="G25" s="51"/>
      <c r="H25" s="51"/>
      <c r="I25" s="3"/>
      <c r="J25" s="16"/>
      <c r="K25" s="16"/>
      <c r="L25" s="16"/>
      <c r="Q25" s="20"/>
      <c r="R25" s="22"/>
      <c r="U25" s="20"/>
      <c r="W25" s="20"/>
    </row>
    <row r="26" spans="3:23" ht="22.5" customHeight="1" x14ac:dyDescent="0.15">
      <c r="G26" s="51"/>
      <c r="H26" s="51"/>
      <c r="I26" s="3"/>
      <c r="Q26" s="20"/>
      <c r="R26" s="22"/>
      <c r="U26" s="20"/>
      <c r="W26" s="20"/>
    </row>
    <row r="27" spans="3:23" ht="22.5" customHeight="1" x14ac:dyDescent="0.15">
      <c r="G27" s="128" t="s">
        <v>68</v>
      </c>
      <c r="H27" s="129"/>
      <c r="K27" s="10"/>
      <c r="Q27" s="20"/>
      <c r="R27" s="22"/>
      <c r="U27" s="20"/>
      <c r="W27" s="20"/>
    </row>
    <row r="28" spans="3:23" ht="22.5" customHeight="1" x14ac:dyDescent="0.15">
      <c r="G28" s="130"/>
      <c r="H28" s="131"/>
      <c r="I28" s="8"/>
      <c r="J28" s="8"/>
      <c r="K28" s="55"/>
      <c r="L28" s="55"/>
      <c r="M28" s="30"/>
      <c r="N28" s="9"/>
      <c r="O28" s="44">
        <v>12</v>
      </c>
      <c r="Q28" s="20"/>
      <c r="R28" s="22"/>
      <c r="S28" s="20"/>
      <c r="U28" s="20"/>
      <c r="W28" s="20"/>
    </row>
    <row r="29" spans="3:23" ht="22.5" customHeight="1" x14ac:dyDescent="0.15">
      <c r="G29" s="52"/>
      <c r="H29" s="52"/>
      <c r="I29" s="3"/>
      <c r="J29" s="16"/>
      <c r="M29" s="32"/>
      <c r="N29" s="25"/>
      <c r="O29" s="44"/>
      <c r="Q29" s="20"/>
      <c r="R29" s="22"/>
      <c r="S29" s="20"/>
      <c r="U29" s="20"/>
      <c r="W29" s="20"/>
    </row>
    <row r="30" spans="3:23" ht="22.5" customHeight="1" x14ac:dyDescent="0.15">
      <c r="G30" s="52"/>
      <c r="H30" s="52"/>
      <c r="I30" s="3"/>
      <c r="J30" s="16"/>
      <c r="O30" s="26"/>
      <c r="P30" s="32"/>
      <c r="Q30" s="45"/>
      <c r="R30" s="1"/>
      <c r="S30" s="18"/>
      <c r="T30" s="17"/>
      <c r="U30" s="3"/>
    </row>
    <row r="31" spans="3:23" ht="22.5" customHeight="1" thickBot="1" x14ac:dyDescent="0.2">
      <c r="G31" s="50"/>
      <c r="H31" s="50"/>
      <c r="N31" s="48"/>
      <c r="O31" s="181"/>
      <c r="P31" s="118"/>
      <c r="Q31" s="121"/>
      <c r="R31" s="44">
        <v>10</v>
      </c>
      <c r="U31" s="3"/>
    </row>
    <row r="32" spans="3:23" ht="22.5" customHeight="1" x14ac:dyDescent="0.15">
      <c r="G32" s="50"/>
      <c r="H32" s="50"/>
      <c r="N32" s="126"/>
      <c r="O32" s="44"/>
      <c r="U32" s="3"/>
    </row>
    <row r="33" spans="2:21" ht="22.5" customHeight="1" x14ac:dyDescent="0.15">
      <c r="G33" s="53"/>
      <c r="H33" s="53"/>
      <c r="N33" s="126"/>
      <c r="O33" s="44"/>
      <c r="U33" s="3"/>
    </row>
    <row r="34" spans="2:21" ht="22.5" customHeight="1" x14ac:dyDescent="0.15">
      <c r="G34" s="53"/>
      <c r="H34" s="53"/>
      <c r="K34" s="27"/>
      <c r="N34" s="126"/>
      <c r="O34" s="44"/>
      <c r="U34" s="3"/>
    </row>
    <row r="35" spans="2:21" ht="22.5" customHeight="1" thickBot="1" x14ac:dyDescent="0.2">
      <c r="G35" s="128" t="s">
        <v>69</v>
      </c>
      <c r="H35" s="129"/>
      <c r="I35" s="117"/>
      <c r="J35" s="118"/>
      <c r="K35" s="118"/>
      <c r="L35" s="118"/>
      <c r="M35" s="118"/>
      <c r="N35" s="127"/>
      <c r="O35" s="44">
        <v>47</v>
      </c>
      <c r="U35" s="3"/>
    </row>
    <row r="36" spans="2:21" ht="22.5" customHeight="1" x14ac:dyDescent="0.15">
      <c r="G36" s="130"/>
      <c r="H36" s="131"/>
    </row>
    <row r="37" spans="2:21" ht="22.5" customHeight="1" x14ac:dyDescent="0.15">
      <c r="G37" s="182"/>
      <c r="H37" s="182"/>
      <c r="Q37" t="s">
        <v>72</v>
      </c>
    </row>
    <row r="38" spans="2:21" ht="22.5" customHeight="1" thickBot="1" x14ac:dyDescent="0.2">
      <c r="G38" s="2"/>
      <c r="H38" s="2"/>
      <c r="I38" s="3"/>
      <c r="N38" s="128" t="s">
        <v>66</v>
      </c>
      <c r="O38" s="129"/>
      <c r="P38" s="40"/>
      <c r="Q38" s="1"/>
      <c r="R38" s="16"/>
    </row>
    <row r="39" spans="2:21" ht="22.5" customHeight="1" x14ac:dyDescent="0.15">
      <c r="L39" s="175"/>
      <c r="N39" s="130"/>
      <c r="O39" s="131"/>
      <c r="P39" s="122"/>
      <c r="Q39" s="123"/>
      <c r="R39" s="44">
        <v>70</v>
      </c>
    </row>
    <row r="40" spans="2:21" ht="22.5" customHeight="1" thickBot="1" x14ac:dyDescent="0.2">
      <c r="D40" t="s">
        <v>67</v>
      </c>
      <c r="I40" s="13"/>
      <c r="J40" s="13"/>
      <c r="L40" s="28"/>
      <c r="N40" s="29"/>
      <c r="P40" s="176"/>
      <c r="Q40" s="124"/>
      <c r="R40" s="177"/>
      <c r="S40" s="132" t="s">
        <v>73</v>
      </c>
    </row>
    <row r="41" spans="2:21" ht="22.5" customHeight="1" x14ac:dyDescent="0.15">
      <c r="B41" s="42"/>
      <c r="C41" s="43"/>
      <c r="D41" s="17"/>
      <c r="E41" s="17"/>
      <c r="F41" s="17"/>
      <c r="G41" s="17"/>
      <c r="H41" s="17"/>
      <c r="I41" s="43"/>
      <c r="J41" s="43"/>
      <c r="K41" s="43"/>
      <c r="L41" s="43"/>
      <c r="M41" s="43"/>
      <c r="Q41" s="21"/>
      <c r="R41" s="44"/>
      <c r="S41" s="132"/>
    </row>
    <row r="42" spans="2:21" ht="22.5" customHeight="1" x14ac:dyDescent="0.15">
      <c r="B42" s="15"/>
      <c r="M42" s="27"/>
      <c r="N42" s="128" t="s">
        <v>68</v>
      </c>
      <c r="O42" s="129"/>
      <c r="P42" s="6"/>
      <c r="Q42" s="7"/>
      <c r="R42" s="44">
        <v>3</v>
      </c>
    </row>
    <row r="43" spans="2:21" ht="20.25" customHeight="1" x14ac:dyDescent="0.15">
      <c r="M43" s="39"/>
      <c r="N43" s="130"/>
      <c r="O43" s="131"/>
      <c r="Q43" s="39"/>
    </row>
    <row r="44" spans="2:21" ht="20.25" customHeight="1" x14ac:dyDescent="0.15"/>
    <row r="45" spans="2:21" ht="20.25" customHeight="1" x14ac:dyDescent="0.15"/>
    <row r="46" spans="2:21" ht="20.25" customHeight="1" x14ac:dyDescent="0.15"/>
    <row r="47" spans="2:21" ht="20.25" customHeight="1" x14ac:dyDescent="0.15"/>
    <row r="48" spans="2:21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</sheetData>
  <mergeCells count="12">
    <mergeCell ref="N42:O43"/>
    <mergeCell ref="S40:S41"/>
    <mergeCell ref="S23:S24"/>
    <mergeCell ref="G35:H36"/>
    <mergeCell ref="B1:S1"/>
    <mergeCell ref="B2:S2"/>
    <mergeCell ref="G21:H22"/>
    <mergeCell ref="G9:H10"/>
    <mergeCell ref="G15:H16"/>
    <mergeCell ref="G27:H28"/>
    <mergeCell ref="O5:R5"/>
    <mergeCell ref="N38:O39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91"/>
  <sheetViews>
    <sheetView view="pageBreakPreview" topLeftCell="A16" zoomScale="80" zoomScaleNormal="80" zoomScaleSheetLayoutView="80" zoomScalePageLayoutView="98" workbookViewId="0">
      <selection activeCell="Q24" sqref="Q24"/>
    </sheetView>
  </sheetViews>
  <sheetFormatPr defaultRowHeight="13.5" x14ac:dyDescent="0.15"/>
  <cols>
    <col min="1" max="2" width="8.75" customWidth="1"/>
    <col min="3" max="5" width="5.625" customWidth="1"/>
    <col min="6" max="8" width="8.75" customWidth="1"/>
    <col min="9" max="17" width="5.625" customWidth="1"/>
    <col min="18" max="21" width="8.75" customWidth="1"/>
    <col min="22" max="22" width="5.125" customWidth="1"/>
    <col min="23" max="89" width="12.5" customWidth="1"/>
  </cols>
  <sheetData>
    <row r="1" spans="1:21" ht="30" customHeight="1" x14ac:dyDescent="0.15">
      <c r="A1" s="133" t="s">
        <v>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24"/>
      <c r="U1" s="24"/>
    </row>
    <row r="2" spans="1:21" ht="30" customHeight="1" x14ac:dyDescent="0.15">
      <c r="A2" s="133" t="s">
        <v>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1"/>
      <c r="U2" s="1"/>
    </row>
    <row r="3" spans="1:21" ht="25.5" customHeight="1" x14ac:dyDescent="0.15">
      <c r="O3" s="1" t="s">
        <v>0</v>
      </c>
      <c r="P3" s="1"/>
      <c r="Q3" s="1"/>
      <c r="U3" s="1"/>
    </row>
    <row r="4" spans="1:21" ht="25.5" customHeight="1" x14ac:dyDescent="0.15">
      <c r="O4" t="s">
        <v>1</v>
      </c>
      <c r="T4" s="1"/>
      <c r="U4" s="1"/>
    </row>
    <row r="5" spans="1:21" ht="25.5" customHeight="1" x14ac:dyDescent="0.15">
      <c r="O5" s="134" t="s">
        <v>15</v>
      </c>
      <c r="P5" s="134"/>
      <c r="Q5" s="134"/>
      <c r="R5" s="134"/>
      <c r="T5" s="1"/>
      <c r="U5" s="1"/>
    </row>
    <row r="6" spans="1:21" ht="25.5" customHeight="1" x14ac:dyDescent="0.15">
      <c r="B6" s="1"/>
      <c r="C6" s="44" t="s">
        <v>12</v>
      </c>
      <c r="D6" s="41"/>
      <c r="K6" s="1" t="s">
        <v>5</v>
      </c>
      <c r="L6" s="14"/>
      <c r="M6" s="1"/>
      <c r="N6" s="1" t="s">
        <v>6</v>
      </c>
      <c r="Q6" s="1" t="s">
        <v>13</v>
      </c>
      <c r="U6" s="1"/>
    </row>
    <row r="7" spans="1:21" ht="22.5" customHeight="1" x14ac:dyDescent="0.15">
      <c r="Q7" s="1"/>
      <c r="S7" s="1"/>
      <c r="U7" s="1"/>
    </row>
    <row r="8" spans="1:21" ht="22.5" customHeight="1" x14ac:dyDescent="0.15">
      <c r="Q8" s="16"/>
      <c r="R8" s="16"/>
      <c r="S8" s="16"/>
      <c r="U8" s="4"/>
    </row>
    <row r="9" spans="1:21" ht="22.5" customHeight="1" thickBot="1" x14ac:dyDescent="0.2">
      <c r="G9" s="128" t="s">
        <v>7</v>
      </c>
      <c r="H9" s="129"/>
      <c r="I9" s="96"/>
      <c r="J9" s="97"/>
      <c r="K9" s="97"/>
      <c r="L9" s="97"/>
      <c r="M9" s="97"/>
      <c r="N9" s="90">
        <v>66</v>
      </c>
      <c r="T9" s="16"/>
      <c r="U9" s="3"/>
    </row>
    <row r="10" spans="1:21" ht="22.5" customHeight="1" thickTop="1" x14ac:dyDescent="0.15">
      <c r="G10" s="130"/>
      <c r="H10" s="131"/>
      <c r="N10" s="99"/>
      <c r="T10" s="16"/>
      <c r="U10" s="3"/>
    </row>
    <row r="11" spans="1:21" ht="22.5" customHeight="1" x14ac:dyDescent="0.15">
      <c r="G11" s="50"/>
      <c r="H11" s="50"/>
      <c r="L11" s="10"/>
      <c r="M11" s="10"/>
      <c r="N11" s="104"/>
      <c r="T11" s="16"/>
      <c r="U11" s="3"/>
    </row>
    <row r="12" spans="1:21" ht="22.5" customHeight="1" x14ac:dyDescent="0.15">
      <c r="G12" s="50"/>
      <c r="H12" s="50"/>
      <c r="K12" s="10"/>
      <c r="L12" s="10"/>
      <c r="M12" s="10"/>
      <c r="N12" s="104"/>
      <c r="T12" s="16"/>
      <c r="U12" s="3"/>
    </row>
    <row r="13" spans="1:21" ht="22.5" customHeight="1" thickBot="1" x14ac:dyDescent="0.2">
      <c r="G13" s="52"/>
      <c r="H13" s="52"/>
      <c r="I13" s="3"/>
      <c r="J13" s="16"/>
      <c r="N13" s="102"/>
      <c r="O13" s="105"/>
      <c r="P13" s="84"/>
      <c r="Q13" s="106">
        <v>55</v>
      </c>
      <c r="T13" s="16"/>
      <c r="U13" s="3"/>
    </row>
    <row r="14" spans="1:21" ht="22.5" customHeight="1" thickTop="1" x14ac:dyDescent="0.15">
      <c r="G14" s="52"/>
      <c r="H14" s="52"/>
      <c r="I14" s="3"/>
      <c r="J14" s="16"/>
      <c r="O14" s="26"/>
      <c r="P14" s="32"/>
      <c r="Q14" s="99"/>
      <c r="T14" s="16"/>
      <c r="U14" s="3"/>
    </row>
    <row r="15" spans="1:21" ht="22.5" customHeight="1" thickBot="1" x14ac:dyDescent="0.2">
      <c r="G15" s="128" t="s">
        <v>8</v>
      </c>
      <c r="H15" s="129"/>
      <c r="I15" s="82"/>
      <c r="J15" s="83"/>
      <c r="K15" s="90">
        <v>57</v>
      </c>
      <c r="O15" s="22"/>
      <c r="Q15" s="86"/>
      <c r="T15" s="16"/>
      <c r="U15" s="3"/>
    </row>
    <row r="16" spans="1:21" ht="22.5" customHeight="1" thickTop="1" x14ac:dyDescent="0.15">
      <c r="C16" s="38"/>
      <c r="D16" s="38"/>
      <c r="E16" s="38"/>
      <c r="G16" s="130"/>
      <c r="H16" s="131"/>
      <c r="I16" s="54"/>
      <c r="J16" s="16"/>
      <c r="K16" s="85"/>
      <c r="O16" s="22"/>
      <c r="Q16" s="86"/>
      <c r="T16" s="16"/>
      <c r="U16" s="3"/>
    </row>
    <row r="17" spans="1:24" ht="22.5" customHeight="1" x14ac:dyDescent="0.15">
      <c r="F17" s="17"/>
      <c r="G17" s="52"/>
      <c r="H17" s="52"/>
      <c r="I17" s="3"/>
      <c r="J17" s="16"/>
      <c r="K17" s="86"/>
      <c r="O17" s="22"/>
      <c r="Q17" s="86"/>
      <c r="T17" s="16"/>
      <c r="U17" s="3"/>
    </row>
    <row r="18" spans="1:24" ht="22.5" customHeight="1" thickBot="1" x14ac:dyDescent="0.2">
      <c r="G18" s="52"/>
      <c r="H18" s="52"/>
      <c r="I18" s="3"/>
      <c r="J18" s="16"/>
      <c r="K18" s="87"/>
      <c r="L18" s="88"/>
      <c r="M18" s="84"/>
      <c r="N18" s="89"/>
      <c r="O18" s="22"/>
      <c r="Q18" s="111"/>
      <c r="R18" s="16"/>
      <c r="T18" s="16"/>
      <c r="U18" s="3"/>
    </row>
    <row r="19" spans="1:24" ht="22.5" customHeight="1" thickTop="1" x14ac:dyDescent="0.15">
      <c r="G19" s="50"/>
      <c r="H19" s="50"/>
      <c r="K19" s="19"/>
      <c r="M19" s="32"/>
      <c r="N19" s="91">
        <v>21</v>
      </c>
      <c r="Q19" s="112"/>
      <c r="R19" s="109"/>
      <c r="T19" s="16"/>
      <c r="U19" s="3"/>
      <c r="V19" s="4"/>
    </row>
    <row r="20" spans="1:24" ht="22.5" customHeight="1" x14ac:dyDescent="0.15">
      <c r="G20" s="50"/>
      <c r="H20" s="50"/>
      <c r="K20" s="36"/>
      <c r="Q20" s="112"/>
      <c r="R20" s="110"/>
      <c r="T20" s="16"/>
      <c r="U20" s="3"/>
      <c r="V20" s="4"/>
    </row>
    <row r="21" spans="1:24" ht="22.5" customHeight="1" x14ac:dyDescent="0.15">
      <c r="G21" s="128" t="s">
        <v>9</v>
      </c>
      <c r="H21" s="129"/>
      <c r="I21" s="12"/>
      <c r="J21" s="6"/>
      <c r="K21" s="37"/>
      <c r="L21" s="2"/>
      <c r="M21" s="3"/>
      <c r="N21" s="3"/>
      <c r="O21" s="16"/>
      <c r="P21" s="16"/>
      <c r="Q21" s="112"/>
      <c r="R21" s="16"/>
      <c r="T21" s="16"/>
      <c r="U21" s="3"/>
      <c r="V21" s="4"/>
    </row>
    <row r="22" spans="1:24" ht="22.5" customHeight="1" x14ac:dyDescent="0.15">
      <c r="G22" s="130"/>
      <c r="H22" s="131"/>
      <c r="I22" s="22"/>
      <c r="K22" s="91">
        <v>12</v>
      </c>
      <c r="L22" s="2"/>
      <c r="M22" s="2"/>
      <c r="N22" s="3"/>
      <c r="O22" s="16"/>
      <c r="P22" s="16"/>
      <c r="Q22" s="112"/>
      <c r="R22" s="16"/>
      <c r="S22" s="114"/>
      <c r="T22" s="16"/>
      <c r="U22" s="3"/>
      <c r="V22" s="4"/>
    </row>
    <row r="23" spans="1:24" ht="22.5" customHeight="1" x14ac:dyDescent="0.15">
      <c r="C23" s="27"/>
      <c r="D23" s="27"/>
      <c r="E23" s="27"/>
      <c r="G23" s="50"/>
      <c r="H23" s="50"/>
      <c r="K23" s="10"/>
      <c r="Q23" s="113"/>
      <c r="R23" s="16"/>
      <c r="S23" s="135" t="s">
        <v>60</v>
      </c>
      <c r="T23" s="16"/>
      <c r="U23" s="3"/>
      <c r="V23" s="4"/>
    </row>
    <row r="24" spans="1:24" ht="22.5" customHeight="1" thickBot="1" x14ac:dyDescent="0.2">
      <c r="C24" s="27"/>
      <c r="D24" s="47"/>
      <c r="G24" s="50"/>
      <c r="H24" s="50"/>
      <c r="K24" s="10"/>
      <c r="Q24" s="87">
        <v>0.4375</v>
      </c>
      <c r="R24" s="103"/>
      <c r="S24" s="136"/>
      <c r="U24" s="20"/>
      <c r="W24" s="20"/>
    </row>
    <row r="25" spans="1:24" ht="22.5" customHeight="1" thickTop="1" x14ac:dyDescent="0.15">
      <c r="G25" s="51"/>
      <c r="H25" s="51"/>
      <c r="I25" s="3"/>
      <c r="J25" s="16"/>
      <c r="K25" s="16"/>
      <c r="L25" s="16"/>
      <c r="Q25" s="20"/>
      <c r="R25" s="22"/>
      <c r="S25" s="136"/>
      <c r="U25" s="20"/>
      <c r="W25" s="20"/>
    </row>
    <row r="26" spans="1:24" ht="22.5" customHeight="1" x14ac:dyDescent="0.15">
      <c r="G26" s="51"/>
      <c r="H26" s="51"/>
      <c r="I26" s="3"/>
      <c r="Q26" s="20"/>
      <c r="R26" s="22"/>
      <c r="S26" s="137"/>
      <c r="U26" s="20"/>
      <c r="W26" s="20"/>
    </row>
    <row r="27" spans="1:24" ht="22.5" customHeight="1" thickBot="1" x14ac:dyDescent="0.2">
      <c r="G27" s="128" t="s">
        <v>10</v>
      </c>
      <c r="H27" s="129"/>
      <c r="I27" s="96"/>
      <c r="J27" s="97"/>
      <c r="K27" s="98"/>
      <c r="L27" s="97"/>
      <c r="M27" s="97"/>
      <c r="N27" s="106">
        <v>31</v>
      </c>
      <c r="Q27" s="20"/>
      <c r="R27" s="22"/>
      <c r="S27" s="114"/>
      <c r="U27" s="20"/>
      <c r="W27" s="20"/>
    </row>
    <row r="28" spans="1:24" ht="22.5" customHeight="1" thickTop="1" x14ac:dyDescent="0.15">
      <c r="G28" s="130"/>
      <c r="H28" s="131"/>
      <c r="K28" s="27"/>
      <c r="L28" s="27"/>
      <c r="M28" s="32"/>
      <c r="N28" s="99"/>
      <c r="Q28" s="20"/>
      <c r="R28" s="22"/>
      <c r="S28" s="114"/>
      <c r="U28" s="20"/>
      <c r="W28" s="20"/>
    </row>
    <row r="29" spans="1:24" ht="22.5" customHeight="1" x14ac:dyDescent="0.15">
      <c r="G29" s="52"/>
      <c r="H29" s="52"/>
      <c r="I29" s="3"/>
      <c r="J29" s="16"/>
      <c r="M29" s="32"/>
      <c r="N29" s="86"/>
      <c r="Q29" s="20"/>
      <c r="R29" s="22"/>
      <c r="S29" s="20"/>
      <c r="U29" s="20"/>
      <c r="W29" s="20"/>
    </row>
    <row r="30" spans="1:24" ht="22.5" customHeight="1" x14ac:dyDescent="0.15">
      <c r="G30" s="52"/>
      <c r="H30" s="52"/>
      <c r="I30" s="3"/>
      <c r="J30" s="16"/>
      <c r="K30" s="47"/>
      <c r="N30" s="86"/>
      <c r="Q30" s="20"/>
      <c r="R30" s="22"/>
      <c r="S30" s="20"/>
      <c r="U30" s="20"/>
      <c r="W30" s="20"/>
    </row>
    <row r="31" spans="1:24" ht="22.5" customHeight="1" x14ac:dyDescent="0.15">
      <c r="A31" s="128" t="s">
        <v>8</v>
      </c>
      <c r="B31" s="129"/>
      <c r="C31" s="40" t="s">
        <v>2</v>
      </c>
      <c r="D31" s="1"/>
      <c r="E31" s="3">
        <v>0</v>
      </c>
      <c r="G31" s="52"/>
      <c r="H31" s="52"/>
      <c r="I31" s="5"/>
      <c r="J31" s="31"/>
      <c r="K31" s="32"/>
      <c r="L31" s="2"/>
      <c r="M31" s="2"/>
      <c r="N31" s="100"/>
      <c r="O31" s="16"/>
      <c r="P31" s="16"/>
      <c r="Q31" s="16"/>
      <c r="R31" s="23"/>
      <c r="S31" s="16"/>
      <c r="T31" s="16"/>
      <c r="U31" s="16"/>
      <c r="V31" s="16"/>
      <c r="W31" s="16"/>
      <c r="X31" s="16"/>
    </row>
    <row r="32" spans="1:24" ht="22.5" customHeight="1" x14ac:dyDescent="0.15">
      <c r="A32" s="130"/>
      <c r="B32" s="131"/>
      <c r="C32" s="8"/>
      <c r="D32" s="9"/>
      <c r="G32" s="52"/>
      <c r="H32" s="52"/>
      <c r="I32" s="54"/>
      <c r="J32" s="16"/>
      <c r="K32" s="32"/>
      <c r="N32" s="86"/>
      <c r="Q32" s="1"/>
      <c r="R32" s="22"/>
      <c r="S32" s="1"/>
      <c r="U32" s="1"/>
      <c r="W32" s="1"/>
    </row>
    <row r="33" spans="1:23" ht="22.5" customHeight="1" thickBot="1" x14ac:dyDescent="0.2">
      <c r="D33" s="47">
        <v>0.45833333333333331</v>
      </c>
      <c r="E33" s="96"/>
      <c r="G33" s="52"/>
      <c r="H33" s="52"/>
      <c r="I33" s="3"/>
      <c r="J33" s="16"/>
      <c r="N33" s="101"/>
      <c r="O33" s="32"/>
      <c r="P33" s="32"/>
      <c r="Q33" s="45"/>
      <c r="R33" s="22"/>
      <c r="S33" s="1"/>
      <c r="U33" s="1"/>
      <c r="W33" s="1"/>
    </row>
    <row r="34" spans="1:23" ht="22.5" customHeight="1" thickTop="1" x14ac:dyDescent="0.15">
      <c r="D34" s="107"/>
      <c r="G34" s="52"/>
      <c r="H34" s="52"/>
      <c r="I34" s="3"/>
      <c r="J34" s="16"/>
      <c r="N34" s="86"/>
      <c r="O34" s="32"/>
      <c r="P34" s="32"/>
      <c r="Q34" s="45"/>
      <c r="R34" s="1"/>
      <c r="S34" s="18"/>
      <c r="T34" s="17"/>
      <c r="U34" s="3"/>
    </row>
    <row r="35" spans="1:23" ht="22.5" customHeight="1" thickBot="1" x14ac:dyDescent="0.2">
      <c r="A35" s="128" t="s">
        <v>11</v>
      </c>
      <c r="B35" s="129"/>
      <c r="C35" s="97"/>
      <c r="D35" s="108"/>
      <c r="G35" s="50"/>
      <c r="H35" s="50"/>
      <c r="N35" s="102"/>
      <c r="O35" s="103"/>
      <c r="P35" s="97"/>
      <c r="Q35" s="89"/>
      <c r="U35" s="3"/>
    </row>
    <row r="36" spans="1:23" ht="22.5" customHeight="1" thickTop="1" x14ac:dyDescent="0.15">
      <c r="A36" s="130"/>
      <c r="B36" s="131"/>
      <c r="E36" s="4">
        <v>54</v>
      </c>
      <c r="G36" s="50"/>
      <c r="H36" s="50"/>
      <c r="N36" s="25"/>
      <c r="Q36" s="4">
        <v>24</v>
      </c>
      <c r="U36" s="3"/>
    </row>
    <row r="37" spans="1:23" ht="22.5" customHeight="1" x14ac:dyDescent="0.15">
      <c r="G37" s="53"/>
      <c r="H37" s="53"/>
      <c r="N37" s="25"/>
      <c r="U37" s="3"/>
    </row>
    <row r="38" spans="1:23" ht="22.5" customHeight="1" x14ac:dyDescent="0.15">
      <c r="G38" s="53"/>
      <c r="H38" s="53"/>
      <c r="K38" s="27"/>
      <c r="N38" s="25"/>
      <c r="U38" s="3"/>
    </row>
    <row r="39" spans="1:23" ht="22.5" customHeight="1" x14ac:dyDescent="0.15">
      <c r="G39" s="128" t="s">
        <v>11</v>
      </c>
      <c r="H39" s="129"/>
      <c r="I39" s="12"/>
      <c r="J39" s="6"/>
      <c r="K39" s="6"/>
      <c r="L39" s="6"/>
      <c r="M39" s="6"/>
      <c r="N39" s="7"/>
      <c r="U39" s="3"/>
    </row>
    <row r="40" spans="1:23" ht="22.5" customHeight="1" x14ac:dyDescent="0.15">
      <c r="G40" s="130"/>
      <c r="H40" s="131"/>
      <c r="N40" s="4">
        <v>26</v>
      </c>
    </row>
    <row r="41" spans="1:23" ht="22.5" customHeight="1" x14ac:dyDescent="0.15">
      <c r="G41" s="2"/>
      <c r="H41" s="2"/>
      <c r="I41" s="3"/>
    </row>
    <row r="42" spans="1:23" ht="22.5" customHeight="1" x14ac:dyDescent="0.15">
      <c r="L42" s="132"/>
      <c r="M42" s="132"/>
      <c r="P42" s="44"/>
      <c r="Q42" s="44"/>
    </row>
    <row r="43" spans="1:23" ht="22.5" customHeight="1" x14ac:dyDescent="0.15">
      <c r="D43" t="s">
        <v>14</v>
      </c>
      <c r="I43" s="13"/>
      <c r="J43" s="13"/>
      <c r="L43" s="28"/>
      <c r="N43" s="29"/>
      <c r="P43" s="40"/>
      <c r="Q43" s="1"/>
      <c r="R43" s="16"/>
    </row>
    <row r="44" spans="1:23" ht="22.5" customHeight="1" x14ac:dyDescent="0.15">
      <c r="B44" s="42"/>
      <c r="C44" s="43"/>
      <c r="D44" s="17"/>
      <c r="E44" s="17"/>
      <c r="F44" s="17"/>
      <c r="G44" s="17"/>
      <c r="H44" s="17"/>
      <c r="I44" s="43"/>
      <c r="J44" s="43"/>
      <c r="K44" s="43"/>
      <c r="L44" s="43"/>
      <c r="M44" s="43"/>
    </row>
    <row r="45" spans="1:23" ht="22.5" customHeight="1" x14ac:dyDescent="0.15">
      <c r="B45" s="15"/>
      <c r="M45" s="27"/>
      <c r="Q45" s="47"/>
    </row>
    <row r="46" spans="1:23" ht="20.25" customHeight="1" x14ac:dyDescent="0.15">
      <c r="M46" s="39"/>
      <c r="Q46" s="39"/>
    </row>
    <row r="47" spans="1:23" ht="20.25" customHeight="1" x14ac:dyDescent="0.15"/>
    <row r="48" spans="1:23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  <row r="142" ht="20.25" customHeight="1" x14ac:dyDescent="0.15"/>
    <row r="143" ht="20.25" customHeight="1" x14ac:dyDescent="0.15"/>
    <row r="144" ht="20.25" customHeight="1" x14ac:dyDescent="0.15"/>
    <row r="145" ht="20.25" customHeight="1" x14ac:dyDescent="0.15"/>
    <row r="146" ht="20.25" customHeight="1" x14ac:dyDescent="0.15"/>
    <row r="147" ht="20.25" customHeight="1" x14ac:dyDescent="0.15"/>
    <row r="148" ht="20.25" customHeight="1" x14ac:dyDescent="0.15"/>
    <row r="149" ht="20.25" customHeight="1" x14ac:dyDescent="0.15"/>
    <row r="150" ht="20.25" customHeight="1" x14ac:dyDescent="0.15"/>
    <row r="151" ht="20.25" customHeight="1" x14ac:dyDescent="0.15"/>
    <row r="152" ht="20.25" customHeight="1" x14ac:dyDescent="0.15"/>
    <row r="153" ht="20.25" customHeight="1" x14ac:dyDescent="0.15"/>
    <row r="154" ht="20.25" customHeight="1" x14ac:dyDescent="0.15"/>
    <row r="155" ht="20.25" customHeight="1" x14ac:dyDescent="0.15"/>
    <row r="156" ht="20.25" customHeight="1" x14ac:dyDescent="0.15"/>
    <row r="157" ht="20.25" customHeight="1" x14ac:dyDescent="0.15"/>
    <row r="158" ht="20.25" customHeight="1" x14ac:dyDescent="0.15"/>
    <row r="159" ht="20.25" customHeight="1" x14ac:dyDescent="0.15"/>
    <row r="160" ht="20.25" customHeight="1" x14ac:dyDescent="0.15"/>
    <row r="161" ht="20.25" customHeight="1" x14ac:dyDescent="0.15"/>
    <row r="162" ht="20.25" customHeight="1" x14ac:dyDescent="0.15"/>
    <row r="163" ht="20.25" customHeight="1" x14ac:dyDescent="0.15"/>
    <row r="164" ht="20.25" customHeight="1" x14ac:dyDescent="0.15"/>
    <row r="165" ht="20.25" customHeight="1" x14ac:dyDescent="0.15"/>
    <row r="166" ht="20.25" customHeight="1" x14ac:dyDescent="0.15"/>
    <row r="167" ht="20.25" customHeight="1" x14ac:dyDescent="0.15"/>
    <row r="168" ht="20.25" customHeight="1" x14ac:dyDescent="0.15"/>
    <row r="169" ht="20.25" customHeight="1" x14ac:dyDescent="0.15"/>
    <row r="170" ht="20.25" customHeight="1" x14ac:dyDescent="0.15"/>
    <row r="171" ht="20.25" customHeight="1" x14ac:dyDescent="0.15"/>
    <row r="172" ht="20.25" customHeight="1" x14ac:dyDescent="0.15"/>
    <row r="173" ht="20.25" customHeight="1" x14ac:dyDescent="0.15"/>
    <row r="174" ht="20.25" customHeight="1" x14ac:dyDescent="0.15"/>
    <row r="175" ht="20.25" customHeight="1" x14ac:dyDescent="0.15"/>
    <row r="176" ht="20.25" customHeight="1" x14ac:dyDescent="0.15"/>
    <row r="177" ht="20.25" customHeight="1" x14ac:dyDescent="0.15"/>
    <row r="178" ht="20.25" customHeight="1" x14ac:dyDescent="0.15"/>
    <row r="179" ht="20.25" customHeight="1" x14ac:dyDescent="0.15"/>
    <row r="180" ht="20.25" customHeight="1" x14ac:dyDescent="0.15"/>
    <row r="181" ht="20.25" customHeight="1" x14ac:dyDescent="0.15"/>
    <row r="182" ht="20.25" customHeight="1" x14ac:dyDescent="0.15"/>
    <row r="183" ht="20.25" customHeight="1" x14ac:dyDescent="0.15"/>
    <row r="184" ht="20.25" customHeight="1" x14ac:dyDescent="0.15"/>
    <row r="185" ht="20.25" customHeight="1" x14ac:dyDescent="0.15"/>
    <row r="186" ht="20.25" customHeight="1" x14ac:dyDescent="0.15"/>
    <row r="187" ht="20.25" customHeight="1" x14ac:dyDescent="0.15"/>
    <row r="188" ht="20.25" customHeight="1" x14ac:dyDescent="0.15"/>
    <row r="189" ht="20.25" customHeight="1" x14ac:dyDescent="0.15"/>
    <row r="190" ht="20.25" customHeight="1" x14ac:dyDescent="0.15"/>
    <row r="191" ht="20.25" customHeight="1" x14ac:dyDescent="0.15"/>
  </sheetData>
  <mergeCells count="12">
    <mergeCell ref="A1:S1"/>
    <mergeCell ref="A2:S2"/>
    <mergeCell ref="G27:H28"/>
    <mergeCell ref="G39:H40"/>
    <mergeCell ref="L42:M42"/>
    <mergeCell ref="O5:R5"/>
    <mergeCell ref="G9:H10"/>
    <mergeCell ref="G15:H16"/>
    <mergeCell ref="G21:H22"/>
    <mergeCell ref="A35:B36"/>
    <mergeCell ref="A31:B32"/>
    <mergeCell ref="S23:S26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headerFooter>
    <oddHeader>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"/>
  <sheetViews>
    <sheetView topLeftCell="A6" workbookViewId="0">
      <selection activeCell="Q10" sqref="Q10"/>
    </sheetView>
  </sheetViews>
  <sheetFormatPr defaultColWidth="9" defaultRowHeight="13.5" x14ac:dyDescent="0.15"/>
  <cols>
    <col min="1" max="2" width="3.125" style="56" customWidth="1"/>
    <col min="3" max="3" width="13.75" style="56" customWidth="1"/>
    <col min="4" max="4" width="5.625" style="56" customWidth="1"/>
    <col min="5" max="11" width="7.5" style="56" customWidth="1"/>
    <col min="12" max="12" width="8.75" style="56" customWidth="1"/>
    <col min="13" max="16384" width="9" style="56"/>
  </cols>
  <sheetData>
    <row r="1" spans="1:17" x14ac:dyDescent="0.15">
      <c r="J1" s="159" t="str">
        <f>D7</f>
        <v>令和5年6月4日（日）</v>
      </c>
      <c r="K1" s="159"/>
      <c r="L1" s="159"/>
    </row>
    <row r="2" spans="1:17" x14ac:dyDescent="0.15">
      <c r="C2" s="160" t="s">
        <v>55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17" x14ac:dyDescent="0.15">
      <c r="J3" s="57"/>
      <c r="K3" s="57"/>
      <c r="L3" s="57"/>
    </row>
    <row r="4" spans="1:17" ht="24" x14ac:dyDescent="0.15">
      <c r="C4" s="161" t="s">
        <v>17</v>
      </c>
      <c r="D4" s="161"/>
      <c r="E4" s="161"/>
      <c r="F4" s="161"/>
      <c r="G4" s="161"/>
      <c r="H4" s="161"/>
      <c r="I4" s="161"/>
      <c r="J4" s="161"/>
      <c r="K4" s="161"/>
      <c r="L4" s="161"/>
    </row>
    <row r="5" spans="1:17" ht="24" x14ac:dyDescent="0.15"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7" ht="27.75" customHeight="1" x14ac:dyDescent="0.15">
      <c r="C6" s="59" t="s">
        <v>18</v>
      </c>
      <c r="D6" s="162" t="s">
        <v>41</v>
      </c>
      <c r="E6" s="162"/>
      <c r="F6" s="162"/>
      <c r="G6" s="162"/>
      <c r="H6" s="162"/>
      <c r="I6" s="162"/>
      <c r="J6" s="162"/>
      <c r="K6" s="162"/>
      <c r="L6" s="162"/>
    </row>
    <row r="7" spans="1:17" x14ac:dyDescent="0.15">
      <c r="C7" s="59" t="s">
        <v>19</v>
      </c>
      <c r="D7" s="163" t="s">
        <v>56</v>
      </c>
      <c r="E7" s="163"/>
      <c r="F7" s="163"/>
      <c r="G7" s="163"/>
      <c r="H7" s="163"/>
      <c r="I7" s="163"/>
      <c r="J7" s="163"/>
      <c r="K7" s="163"/>
      <c r="L7" s="163"/>
    </row>
    <row r="8" spans="1:17" x14ac:dyDescent="0.15">
      <c r="C8" s="59" t="s">
        <v>20</v>
      </c>
      <c r="D8" s="163" t="s">
        <v>57</v>
      </c>
      <c r="E8" s="163"/>
      <c r="F8" s="163"/>
      <c r="G8" s="163"/>
      <c r="H8" s="163"/>
      <c r="I8" s="163"/>
      <c r="J8" s="163"/>
      <c r="K8" s="163"/>
      <c r="L8" s="163"/>
    </row>
    <row r="9" spans="1:17" ht="14.25" thickBot="1" x14ac:dyDescent="0.2">
      <c r="C9" s="57"/>
    </row>
    <row r="10" spans="1:17" ht="26.1" customHeight="1" thickBot="1" x14ac:dyDescent="0.2">
      <c r="A10" s="60"/>
      <c r="B10" s="60"/>
      <c r="C10" s="61" t="s">
        <v>22</v>
      </c>
      <c r="D10" s="62"/>
      <c r="E10" s="63" t="s">
        <v>23</v>
      </c>
      <c r="F10" s="63" t="s">
        <v>24</v>
      </c>
      <c r="G10" s="63" t="s">
        <v>25</v>
      </c>
      <c r="H10" s="63" t="s">
        <v>26</v>
      </c>
      <c r="I10" s="141" t="s">
        <v>27</v>
      </c>
      <c r="J10" s="142"/>
      <c r="K10" s="64" t="s">
        <v>28</v>
      </c>
      <c r="L10" s="65" t="s">
        <v>29</v>
      </c>
      <c r="Q10" s="66"/>
    </row>
    <row r="11" spans="1:17" ht="26.1" customHeight="1" x14ac:dyDescent="0.15">
      <c r="A11" s="143" t="s">
        <v>30</v>
      </c>
      <c r="B11" s="143" t="s">
        <v>58</v>
      </c>
      <c r="C11" s="148" t="s">
        <v>45</v>
      </c>
      <c r="D11" s="67" t="s">
        <v>32</v>
      </c>
      <c r="E11" s="68">
        <v>4</v>
      </c>
      <c r="F11" s="68">
        <v>1</v>
      </c>
      <c r="G11" s="68"/>
      <c r="H11" s="68"/>
      <c r="I11" s="92">
        <f>$E11*5+$F11*2+$G11*3+$H11*3</f>
        <v>22</v>
      </c>
      <c r="J11" s="150">
        <f>SUM($I11,$I12)</f>
        <v>55</v>
      </c>
      <c r="K11" s="69">
        <v>4</v>
      </c>
      <c r="L11" s="70" t="s">
        <v>33</v>
      </c>
    </row>
    <row r="12" spans="1:17" ht="26.1" customHeight="1" x14ac:dyDescent="0.15">
      <c r="A12" s="144"/>
      <c r="B12" s="146"/>
      <c r="C12" s="149"/>
      <c r="D12" s="71" t="s">
        <v>34</v>
      </c>
      <c r="E12" s="72">
        <v>5</v>
      </c>
      <c r="F12" s="72">
        <v>4</v>
      </c>
      <c r="G12" s="72"/>
      <c r="H12" s="72"/>
      <c r="I12" s="93">
        <f t="shared" ref="I12:I14" si="0">$E12*5+$F12*2+$G12*3+$H12*3</f>
        <v>33</v>
      </c>
      <c r="J12" s="151"/>
      <c r="K12" s="73">
        <v>4</v>
      </c>
      <c r="L12" s="152" t="s">
        <v>59</v>
      </c>
    </row>
    <row r="13" spans="1:17" ht="26.1" customHeight="1" x14ac:dyDescent="0.15">
      <c r="A13" s="144"/>
      <c r="B13" s="146"/>
      <c r="C13" s="155" t="s">
        <v>48</v>
      </c>
      <c r="D13" s="74" t="s">
        <v>32</v>
      </c>
      <c r="E13" s="75">
        <v>2</v>
      </c>
      <c r="F13" s="75">
        <v>2</v>
      </c>
      <c r="G13" s="75">
        <v>1</v>
      </c>
      <c r="H13" s="75"/>
      <c r="I13" s="94">
        <f t="shared" si="0"/>
        <v>17</v>
      </c>
      <c r="J13" s="157">
        <f>SUM($I13,$I14)</f>
        <v>24</v>
      </c>
      <c r="K13" s="76">
        <v>6</v>
      </c>
      <c r="L13" s="153"/>
    </row>
    <row r="14" spans="1:17" ht="26.1" customHeight="1" thickBot="1" x14ac:dyDescent="0.2">
      <c r="A14" s="145"/>
      <c r="B14" s="147"/>
      <c r="C14" s="156"/>
      <c r="D14" s="77" t="s">
        <v>34</v>
      </c>
      <c r="E14" s="78">
        <v>1</v>
      </c>
      <c r="F14" s="78">
        <v>1</v>
      </c>
      <c r="G14" s="78"/>
      <c r="H14" s="78"/>
      <c r="I14" s="95">
        <f t="shared" si="0"/>
        <v>7</v>
      </c>
      <c r="J14" s="158"/>
      <c r="K14" s="79">
        <v>2</v>
      </c>
      <c r="L14" s="154"/>
    </row>
    <row r="15" spans="1:17" x14ac:dyDescent="0.15">
      <c r="C15" s="138"/>
      <c r="D15" s="139"/>
      <c r="E15" s="139"/>
      <c r="F15" s="139"/>
      <c r="G15" s="139"/>
      <c r="H15" s="139"/>
      <c r="I15" s="139"/>
      <c r="J15" s="139"/>
    </row>
    <row r="16" spans="1:17" x14ac:dyDescent="0.15">
      <c r="C16" s="140"/>
      <c r="D16" s="140"/>
      <c r="E16" s="140"/>
      <c r="F16" s="140"/>
      <c r="G16" s="140"/>
      <c r="H16" s="140"/>
      <c r="I16" s="140"/>
      <c r="J16" s="140"/>
    </row>
  </sheetData>
  <mergeCells count="15">
    <mergeCell ref="L12:L14"/>
    <mergeCell ref="C13:C14"/>
    <mergeCell ref="J13:J14"/>
    <mergeCell ref="J1:L1"/>
    <mergeCell ref="C2:L2"/>
    <mergeCell ref="C4:L4"/>
    <mergeCell ref="D6:L6"/>
    <mergeCell ref="D7:L7"/>
    <mergeCell ref="D8:L8"/>
    <mergeCell ref="C15:J16"/>
    <mergeCell ref="I10:J10"/>
    <mergeCell ref="A11:A14"/>
    <mergeCell ref="B11:B14"/>
    <mergeCell ref="C11:C12"/>
    <mergeCell ref="J11:J1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"/>
  <sheetViews>
    <sheetView workbookViewId="0">
      <selection activeCell="N9" sqref="N9"/>
    </sheetView>
  </sheetViews>
  <sheetFormatPr defaultColWidth="9" defaultRowHeight="13.5" x14ac:dyDescent="0.15"/>
  <cols>
    <col min="1" max="2" width="3.125" style="56" customWidth="1"/>
    <col min="3" max="3" width="13.75" style="56" customWidth="1"/>
    <col min="4" max="4" width="5.625" style="56" customWidth="1"/>
    <col min="5" max="11" width="7.5" style="56" customWidth="1"/>
    <col min="12" max="12" width="8.75" style="56" customWidth="1"/>
    <col min="13" max="16384" width="9" style="56"/>
  </cols>
  <sheetData>
    <row r="1" spans="1:17" x14ac:dyDescent="0.15">
      <c r="J1" s="159" t="str">
        <f>D7</f>
        <v>令和5年5月28日（日）</v>
      </c>
      <c r="K1" s="159"/>
      <c r="L1" s="159"/>
    </row>
    <row r="2" spans="1:17" x14ac:dyDescent="0.15">
      <c r="C2" s="160" t="s">
        <v>55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17" x14ac:dyDescent="0.15">
      <c r="J3" s="57"/>
      <c r="K3" s="57"/>
      <c r="L3" s="57"/>
    </row>
    <row r="4" spans="1:17" ht="24" x14ac:dyDescent="0.15">
      <c r="C4" s="161" t="s">
        <v>17</v>
      </c>
      <c r="D4" s="161"/>
      <c r="E4" s="161"/>
      <c r="F4" s="161"/>
      <c r="G4" s="161"/>
      <c r="H4" s="161"/>
      <c r="I4" s="161"/>
      <c r="J4" s="161"/>
      <c r="K4" s="161"/>
      <c r="L4" s="161"/>
    </row>
    <row r="5" spans="1:17" ht="24" x14ac:dyDescent="0.15"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7" ht="27.75" customHeight="1" x14ac:dyDescent="0.15">
      <c r="C6" s="59" t="s">
        <v>18</v>
      </c>
      <c r="D6" s="162" t="s">
        <v>41</v>
      </c>
      <c r="E6" s="162"/>
      <c r="F6" s="162"/>
      <c r="G6" s="162"/>
      <c r="H6" s="162"/>
      <c r="I6" s="162"/>
      <c r="J6" s="162"/>
      <c r="K6" s="162"/>
      <c r="L6" s="162"/>
    </row>
    <row r="7" spans="1:17" x14ac:dyDescent="0.15">
      <c r="C7" s="59" t="s">
        <v>19</v>
      </c>
      <c r="D7" s="163" t="s">
        <v>52</v>
      </c>
      <c r="E7" s="163"/>
      <c r="F7" s="163"/>
      <c r="G7" s="163"/>
      <c r="H7" s="163"/>
      <c r="I7" s="163"/>
      <c r="J7" s="163"/>
      <c r="K7" s="163"/>
      <c r="L7" s="163"/>
    </row>
    <row r="8" spans="1:17" x14ac:dyDescent="0.15">
      <c r="C8" s="59" t="s">
        <v>20</v>
      </c>
      <c r="D8" s="163" t="s">
        <v>43</v>
      </c>
      <c r="E8" s="163"/>
      <c r="F8" s="163"/>
      <c r="G8" s="163"/>
      <c r="H8" s="163"/>
      <c r="I8" s="163"/>
      <c r="J8" s="163"/>
      <c r="K8" s="163"/>
      <c r="L8" s="163"/>
    </row>
    <row r="9" spans="1:17" ht="14.25" thickBot="1" x14ac:dyDescent="0.2">
      <c r="C9" s="57"/>
    </row>
    <row r="10" spans="1:17" ht="26.1" customHeight="1" thickBot="1" x14ac:dyDescent="0.2">
      <c r="A10" s="60"/>
      <c r="B10" s="60"/>
      <c r="C10" s="61" t="s">
        <v>22</v>
      </c>
      <c r="D10" s="62"/>
      <c r="E10" s="63" t="s">
        <v>23</v>
      </c>
      <c r="F10" s="63" t="s">
        <v>24</v>
      </c>
      <c r="G10" s="63" t="s">
        <v>25</v>
      </c>
      <c r="H10" s="63" t="s">
        <v>26</v>
      </c>
      <c r="I10" s="141" t="s">
        <v>27</v>
      </c>
      <c r="J10" s="142"/>
      <c r="K10" s="64" t="s">
        <v>28</v>
      </c>
      <c r="L10" s="65" t="s">
        <v>29</v>
      </c>
      <c r="Q10" s="66"/>
    </row>
    <row r="11" spans="1:17" ht="26.1" customHeight="1" x14ac:dyDescent="0.15">
      <c r="A11" s="143" t="s">
        <v>30</v>
      </c>
      <c r="B11" s="143" t="s">
        <v>44</v>
      </c>
      <c r="C11" s="148" t="s">
        <v>37</v>
      </c>
      <c r="D11" s="67" t="s">
        <v>32</v>
      </c>
      <c r="E11" s="68">
        <v>0</v>
      </c>
      <c r="F11" s="68">
        <v>0</v>
      </c>
      <c r="G11" s="68">
        <v>0</v>
      </c>
      <c r="H11" s="68">
        <v>0</v>
      </c>
      <c r="I11" s="92">
        <f>$E11*5+$F11*2+$G11*3+$H11*3</f>
        <v>0</v>
      </c>
      <c r="J11" s="150">
        <f>SUM($I11,$I12)</f>
        <v>0</v>
      </c>
      <c r="K11" s="69">
        <v>5</v>
      </c>
      <c r="L11" s="70" t="s">
        <v>33</v>
      </c>
    </row>
    <row r="12" spans="1:17" ht="26.1" customHeight="1" x14ac:dyDescent="0.15">
      <c r="A12" s="144"/>
      <c r="B12" s="146"/>
      <c r="C12" s="149"/>
      <c r="D12" s="71" t="s">
        <v>34</v>
      </c>
      <c r="E12" s="72">
        <v>0</v>
      </c>
      <c r="F12" s="72">
        <v>0</v>
      </c>
      <c r="G12" s="72">
        <v>0</v>
      </c>
      <c r="H12" s="72">
        <v>0</v>
      </c>
      <c r="I12" s="93">
        <f t="shared" ref="I12:I14" si="0">$E12*5+$F12*2+$G12*3+$H12*3</f>
        <v>0</v>
      </c>
      <c r="J12" s="151"/>
      <c r="K12" s="73">
        <v>8</v>
      </c>
      <c r="L12" s="152" t="s">
        <v>53</v>
      </c>
    </row>
    <row r="13" spans="1:17" ht="26.1" customHeight="1" x14ac:dyDescent="0.15">
      <c r="A13" s="144"/>
      <c r="B13" s="146"/>
      <c r="C13" s="155" t="s">
        <v>54</v>
      </c>
      <c r="D13" s="74" t="s">
        <v>32</v>
      </c>
      <c r="E13" s="75">
        <v>4</v>
      </c>
      <c r="F13" s="75">
        <v>4</v>
      </c>
      <c r="G13" s="75">
        <v>0</v>
      </c>
      <c r="H13" s="75">
        <v>0</v>
      </c>
      <c r="I13" s="94">
        <f t="shared" si="0"/>
        <v>28</v>
      </c>
      <c r="J13" s="157">
        <f>SUM($I13,$I14)</f>
        <v>54</v>
      </c>
      <c r="K13" s="76">
        <v>6</v>
      </c>
      <c r="L13" s="153"/>
    </row>
    <row r="14" spans="1:17" ht="26.1" customHeight="1" thickBot="1" x14ac:dyDescent="0.2">
      <c r="A14" s="145"/>
      <c r="B14" s="147"/>
      <c r="C14" s="156"/>
      <c r="D14" s="77" t="s">
        <v>34</v>
      </c>
      <c r="E14" s="78">
        <v>4</v>
      </c>
      <c r="F14" s="78">
        <v>3</v>
      </c>
      <c r="G14" s="78">
        <v>0</v>
      </c>
      <c r="H14" s="78">
        <v>0</v>
      </c>
      <c r="I14" s="95">
        <f t="shared" si="0"/>
        <v>26</v>
      </c>
      <c r="J14" s="158"/>
      <c r="K14" s="79">
        <v>4</v>
      </c>
      <c r="L14" s="154"/>
    </row>
    <row r="15" spans="1:17" x14ac:dyDescent="0.15">
      <c r="C15" s="138" t="s">
        <v>51</v>
      </c>
      <c r="D15" s="139"/>
      <c r="E15" s="139"/>
      <c r="F15" s="139"/>
      <c r="G15" s="139"/>
      <c r="H15" s="139"/>
      <c r="I15" s="139"/>
      <c r="J15" s="139"/>
    </row>
    <row r="16" spans="1:17" x14ac:dyDescent="0.15">
      <c r="C16" s="140"/>
      <c r="D16" s="140"/>
      <c r="E16" s="140"/>
      <c r="F16" s="140"/>
      <c r="G16" s="140"/>
      <c r="H16" s="140"/>
      <c r="I16" s="140"/>
      <c r="J16" s="140"/>
    </row>
  </sheetData>
  <mergeCells count="15">
    <mergeCell ref="C15:J16"/>
    <mergeCell ref="I10:J10"/>
    <mergeCell ref="A11:A14"/>
    <mergeCell ref="B11:B14"/>
    <mergeCell ref="C11:C12"/>
    <mergeCell ref="J11:J12"/>
    <mergeCell ref="L12:L14"/>
    <mergeCell ref="C13:C14"/>
    <mergeCell ref="J13:J14"/>
    <mergeCell ref="J1:L1"/>
    <mergeCell ref="C2:L2"/>
    <mergeCell ref="C4:L4"/>
    <mergeCell ref="D6:L6"/>
    <mergeCell ref="D7:L7"/>
    <mergeCell ref="D8:L8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0"/>
  <sheetViews>
    <sheetView topLeftCell="A6" workbookViewId="0">
      <selection activeCell="D8" sqref="D8:L8"/>
    </sheetView>
  </sheetViews>
  <sheetFormatPr defaultColWidth="9" defaultRowHeight="13.5" x14ac:dyDescent="0.15"/>
  <cols>
    <col min="1" max="2" width="3.125" style="56" customWidth="1"/>
    <col min="3" max="3" width="13.75" style="56" customWidth="1"/>
    <col min="4" max="4" width="5.625" style="56" customWidth="1"/>
    <col min="5" max="11" width="7.5" style="56" customWidth="1"/>
    <col min="12" max="12" width="8.75" style="56" customWidth="1"/>
    <col min="13" max="16384" width="9" style="56"/>
  </cols>
  <sheetData>
    <row r="1" spans="1:17" x14ac:dyDescent="0.15">
      <c r="J1" s="159" t="str">
        <f>D7</f>
        <v>令和5年5月21日（日）</v>
      </c>
      <c r="K1" s="159"/>
      <c r="L1" s="159"/>
    </row>
    <row r="2" spans="1:17" x14ac:dyDescent="0.15">
      <c r="C2" s="160" t="s">
        <v>16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17" x14ac:dyDescent="0.15">
      <c r="J3" s="57"/>
      <c r="K3" s="57"/>
      <c r="L3" s="57"/>
    </row>
    <row r="4" spans="1:17" ht="24" x14ac:dyDescent="0.15">
      <c r="C4" s="161" t="s">
        <v>17</v>
      </c>
      <c r="D4" s="161"/>
      <c r="E4" s="161"/>
      <c r="F4" s="161"/>
      <c r="G4" s="161"/>
      <c r="H4" s="161"/>
      <c r="I4" s="161"/>
      <c r="J4" s="161"/>
      <c r="K4" s="161"/>
      <c r="L4" s="161"/>
    </row>
    <row r="5" spans="1:17" ht="24" x14ac:dyDescent="0.15"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7" ht="30" customHeight="1" x14ac:dyDescent="0.15">
      <c r="C6" s="59" t="s">
        <v>18</v>
      </c>
      <c r="D6" s="162" t="s">
        <v>41</v>
      </c>
      <c r="E6" s="162"/>
      <c r="F6" s="162"/>
      <c r="G6" s="162"/>
      <c r="H6" s="162"/>
      <c r="I6" s="162"/>
      <c r="J6" s="162"/>
      <c r="K6" s="162"/>
      <c r="L6" s="162"/>
    </row>
    <row r="7" spans="1:17" x14ac:dyDescent="0.15">
      <c r="C7" s="59" t="s">
        <v>19</v>
      </c>
      <c r="D7" s="163" t="s">
        <v>42</v>
      </c>
      <c r="E7" s="163"/>
      <c r="F7" s="163"/>
      <c r="G7" s="163"/>
      <c r="H7" s="163"/>
      <c r="I7" s="163"/>
      <c r="J7" s="163"/>
      <c r="K7" s="163"/>
      <c r="L7" s="163"/>
    </row>
    <row r="8" spans="1:17" x14ac:dyDescent="0.15">
      <c r="C8" s="59" t="s">
        <v>20</v>
      </c>
      <c r="D8" s="163" t="s">
        <v>43</v>
      </c>
      <c r="E8" s="163"/>
      <c r="F8" s="163"/>
      <c r="G8" s="163"/>
      <c r="H8" s="163"/>
      <c r="I8" s="163"/>
      <c r="J8" s="163"/>
      <c r="K8" s="163"/>
      <c r="L8" s="163"/>
    </row>
    <row r="9" spans="1:17" ht="14.25" thickBot="1" x14ac:dyDescent="0.2">
      <c r="C9" s="57"/>
    </row>
    <row r="10" spans="1:17" ht="26.1" customHeight="1" thickBot="1" x14ac:dyDescent="0.2">
      <c r="A10" s="60"/>
      <c r="B10" s="60"/>
      <c r="C10" s="61" t="s">
        <v>22</v>
      </c>
      <c r="D10" s="62"/>
      <c r="E10" s="63" t="s">
        <v>23</v>
      </c>
      <c r="F10" s="63" t="s">
        <v>24</v>
      </c>
      <c r="G10" s="63" t="s">
        <v>25</v>
      </c>
      <c r="H10" s="63" t="s">
        <v>26</v>
      </c>
      <c r="I10" s="141" t="s">
        <v>27</v>
      </c>
      <c r="J10" s="142"/>
      <c r="K10" s="64" t="s">
        <v>28</v>
      </c>
      <c r="L10" s="65" t="s">
        <v>29</v>
      </c>
      <c r="Q10" s="66"/>
    </row>
    <row r="11" spans="1:17" ht="26.1" customHeight="1" x14ac:dyDescent="0.15">
      <c r="A11" s="143" t="s">
        <v>30</v>
      </c>
      <c r="B11" s="143" t="s">
        <v>44</v>
      </c>
      <c r="C11" s="148" t="s">
        <v>45</v>
      </c>
      <c r="D11" s="67" t="s">
        <v>32</v>
      </c>
      <c r="E11" s="68">
        <v>5</v>
      </c>
      <c r="F11" s="68">
        <v>3</v>
      </c>
      <c r="G11" s="68">
        <v>0</v>
      </c>
      <c r="H11" s="68">
        <v>0</v>
      </c>
      <c r="I11" s="92">
        <f>$E11*5+$F11*2+$G11*3+$H11*3</f>
        <v>31</v>
      </c>
      <c r="J11" s="150">
        <f>SUM($I11,$I12)</f>
        <v>66</v>
      </c>
      <c r="K11" s="69">
        <v>2</v>
      </c>
      <c r="L11" s="70" t="s">
        <v>33</v>
      </c>
    </row>
    <row r="12" spans="1:17" ht="26.1" customHeight="1" x14ac:dyDescent="0.15">
      <c r="A12" s="144"/>
      <c r="B12" s="146"/>
      <c r="C12" s="149"/>
      <c r="D12" s="71" t="s">
        <v>34</v>
      </c>
      <c r="E12" s="72">
        <v>5</v>
      </c>
      <c r="F12" s="72">
        <v>5</v>
      </c>
      <c r="G12" s="72">
        <v>0</v>
      </c>
      <c r="H12" s="72">
        <v>0</v>
      </c>
      <c r="I12" s="93">
        <f t="shared" ref="I12:I14" si="0">$E12*5+$F12*2+$G12*3+$H12*3</f>
        <v>35</v>
      </c>
      <c r="J12" s="151"/>
      <c r="K12" s="73">
        <v>5</v>
      </c>
      <c r="L12" s="152" t="s">
        <v>46</v>
      </c>
    </row>
    <row r="13" spans="1:17" ht="26.1" customHeight="1" x14ac:dyDescent="0.15">
      <c r="A13" s="144"/>
      <c r="B13" s="146"/>
      <c r="C13" s="155" t="s">
        <v>37</v>
      </c>
      <c r="D13" s="74" t="s">
        <v>32</v>
      </c>
      <c r="E13" s="75">
        <v>2</v>
      </c>
      <c r="F13" s="75">
        <v>2</v>
      </c>
      <c r="G13" s="75">
        <v>0</v>
      </c>
      <c r="H13" s="75">
        <v>0</v>
      </c>
      <c r="I13" s="94">
        <f t="shared" si="0"/>
        <v>14</v>
      </c>
      <c r="J13" s="157">
        <f>SUM($I13,$I14)</f>
        <v>21</v>
      </c>
      <c r="K13" s="76">
        <v>6</v>
      </c>
      <c r="L13" s="153"/>
    </row>
    <row r="14" spans="1:17" ht="26.1" customHeight="1" thickBot="1" x14ac:dyDescent="0.2">
      <c r="A14" s="145"/>
      <c r="B14" s="147"/>
      <c r="C14" s="156"/>
      <c r="D14" s="77" t="s">
        <v>34</v>
      </c>
      <c r="E14" s="78">
        <v>1</v>
      </c>
      <c r="F14" s="78">
        <v>1</v>
      </c>
      <c r="G14" s="78">
        <v>0</v>
      </c>
      <c r="H14" s="78">
        <v>0</v>
      </c>
      <c r="I14" s="95">
        <f t="shared" si="0"/>
        <v>7</v>
      </c>
      <c r="J14" s="158"/>
      <c r="K14" s="79">
        <v>2</v>
      </c>
      <c r="L14" s="154"/>
    </row>
    <row r="15" spans="1:17" ht="26.1" customHeight="1" x14ac:dyDescent="0.15">
      <c r="A15" s="143" t="s">
        <v>47</v>
      </c>
      <c r="B15" s="143" t="s">
        <v>44</v>
      </c>
      <c r="C15" s="148" t="s">
        <v>48</v>
      </c>
      <c r="D15" s="67" t="s">
        <v>32</v>
      </c>
      <c r="E15" s="68">
        <v>2</v>
      </c>
      <c r="F15" s="68">
        <v>1</v>
      </c>
      <c r="G15" s="68">
        <v>2</v>
      </c>
      <c r="H15" s="68">
        <v>0</v>
      </c>
      <c r="I15" s="92">
        <f>$E15*5+$F15*2+$G15*3+$H15*3</f>
        <v>18</v>
      </c>
      <c r="J15" s="150">
        <f>SUM($I15,$I16)</f>
        <v>31</v>
      </c>
      <c r="K15" s="69">
        <v>3</v>
      </c>
      <c r="L15" s="70" t="s">
        <v>33</v>
      </c>
    </row>
    <row r="16" spans="1:17" ht="26.1" customHeight="1" x14ac:dyDescent="0.15">
      <c r="A16" s="144"/>
      <c r="B16" s="146"/>
      <c r="C16" s="149"/>
      <c r="D16" s="71" t="s">
        <v>34</v>
      </c>
      <c r="E16" s="72">
        <v>1</v>
      </c>
      <c r="F16" s="72">
        <v>1</v>
      </c>
      <c r="G16" s="72">
        <v>2</v>
      </c>
      <c r="H16" s="72">
        <v>0</v>
      </c>
      <c r="I16" s="93">
        <f t="shared" ref="I16:I18" si="1">$E16*5+$F16*2+$G16*3+$H16*3</f>
        <v>13</v>
      </c>
      <c r="J16" s="151"/>
      <c r="K16" s="73">
        <v>6</v>
      </c>
      <c r="L16" s="152" t="s">
        <v>49</v>
      </c>
    </row>
    <row r="17" spans="1:12" ht="26.1" customHeight="1" x14ac:dyDescent="0.15">
      <c r="A17" s="144"/>
      <c r="B17" s="146"/>
      <c r="C17" s="155" t="s">
        <v>50</v>
      </c>
      <c r="D17" s="74" t="s">
        <v>32</v>
      </c>
      <c r="E17" s="75">
        <v>1</v>
      </c>
      <c r="F17" s="75">
        <v>1</v>
      </c>
      <c r="G17" s="75">
        <v>0</v>
      </c>
      <c r="H17" s="75">
        <v>0</v>
      </c>
      <c r="I17" s="94">
        <f t="shared" si="1"/>
        <v>7</v>
      </c>
      <c r="J17" s="157">
        <f>SUM($I17,$I18)</f>
        <v>26</v>
      </c>
      <c r="K17" s="76">
        <v>5</v>
      </c>
      <c r="L17" s="153"/>
    </row>
    <row r="18" spans="1:12" ht="26.1" customHeight="1" thickBot="1" x14ac:dyDescent="0.2">
      <c r="A18" s="145"/>
      <c r="B18" s="147"/>
      <c r="C18" s="156"/>
      <c r="D18" s="77" t="s">
        <v>34</v>
      </c>
      <c r="E18" s="78">
        <v>3</v>
      </c>
      <c r="F18" s="78">
        <v>2</v>
      </c>
      <c r="G18" s="78">
        <v>0</v>
      </c>
      <c r="H18" s="78">
        <v>0</v>
      </c>
      <c r="I18" s="95">
        <f t="shared" si="1"/>
        <v>19</v>
      </c>
      <c r="J18" s="158"/>
      <c r="K18" s="79">
        <v>5</v>
      </c>
      <c r="L18" s="154"/>
    </row>
    <row r="19" spans="1:12" x14ac:dyDescent="0.15">
      <c r="C19" s="138" t="s">
        <v>51</v>
      </c>
      <c r="D19" s="139"/>
      <c r="E19" s="139"/>
      <c r="F19" s="139"/>
      <c r="G19" s="139"/>
      <c r="H19" s="139"/>
      <c r="I19" s="139"/>
      <c r="J19" s="139"/>
    </row>
    <row r="20" spans="1:12" x14ac:dyDescent="0.15">
      <c r="C20" s="140"/>
      <c r="D20" s="140"/>
      <c r="E20" s="140"/>
      <c r="F20" s="140"/>
      <c r="G20" s="140"/>
      <c r="H20" s="140"/>
      <c r="I20" s="140"/>
      <c r="J20" s="140"/>
    </row>
  </sheetData>
  <mergeCells count="22">
    <mergeCell ref="C19:J20"/>
    <mergeCell ref="A15:A18"/>
    <mergeCell ref="B15:B18"/>
    <mergeCell ref="C15:C16"/>
    <mergeCell ref="J15:J16"/>
    <mergeCell ref="L16:L18"/>
    <mergeCell ref="C17:C18"/>
    <mergeCell ref="J17:J18"/>
    <mergeCell ref="I10:J10"/>
    <mergeCell ref="A11:A14"/>
    <mergeCell ref="B11:B14"/>
    <mergeCell ref="C11:C12"/>
    <mergeCell ref="J11:J12"/>
    <mergeCell ref="L12:L14"/>
    <mergeCell ref="C13:C14"/>
    <mergeCell ref="J13:J14"/>
    <mergeCell ref="D8:L8"/>
    <mergeCell ref="J1:L1"/>
    <mergeCell ref="C2:L2"/>
    <mergeCell ref="C4:L4"/>
    <mergeCell ref="D6:L6"/>
    <mergeCell ref="D7:L7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7"/>
  <sheetViews>
    <sheetView workbookViewId="0">
      <selection activeCell="K15" sqref="K15"/>
    </sheetView>
  </sheetViews>
  <sheetFormatPr defaultColWidth="9" defaultRowHeight="13.5" x14ac:dyDescent="0.15"/>
  <cols>
    <col min="1" max="2" width="3.125" style="56" customWidth="1"/>
    <col min="3" max="3" width="13.75" style="56" customWidth="1"/>
    <col min="4" max="4" width="5.625" style="56" customWidth="1"/>
    <col min="5" max="11" width="7.5" style="56" customWidth="1"/>
    <col min="12" max="12" width="8.75" style="56" customWidth="1"/>
    <col min="13" max="16384" width="9" style="56"/>
  </cols>
  <sheetData>
    <row r="1" spans="1:24" x14ac:dyDescent="0.15">
      <c r="J1" s="159" t="str">
        <f>D7</f>
        <v>令和5年5月13日（土）</v>
      </c>
      <c r="K1" s="159"/>
      <c r="L1" s="159"/>
    </row>
    <row r="2" spans="1:24" x14ac:dyDescent="0.15">
      <c r="C2" s="160" t="s">
        <v>16</v>
      </c>
      <c r="D2" s="159"/>
      <c r="E2" s="159"/>
      <c r="F2" s="159"/>
      <c r="G2" s="159"/>
      <c r="H2" s="159"/>
      <c r="I2" s="159"/>
      <c r="J2" s="159"/>
      <c r="K2" s="159"/>
      <c r="L2" s="159"/>
    </row>
    <row r="3" spans="1:24" x14ac:dyDescent="0.15">
      <c r="J3" s="57"/>
      <c r="K3" s="57"/>
      <c r="L3" s="57"/>
    </row>
    <row r="4" spans="1:24" ht="24" x14ac:dyDescent="0.15">
      <c r="C4" s="161" t="s">
        <v>17</v>
      </c>
      <c r="D4" s="161"/>
      <c r="E4" s="161"/>
      <c r="F4" s="161"/>
      <c r="G4" s="161"/>
      <c r="H4" s="161"/>
      <c r="I4" s="161"/>
      <c r="J4" s="161"/>
      <c r="K4" s="161"/>
      <c r="L4" s="161"/>
    </row>
    <row r="5" spans="1:24" ht="24" x14ac:dyDescent="0.15"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24" ht="26.1" customHeight="1" x14ac:dyDescent="0.15">
      <c r="C6" s="59" t="s">
        <v>18</v>
      </c>
      <c r="D6" s="162" t="s">
        <v>39</v>
      </c>
      <c r="E6" s="162"/>
      <c r="F6" s="162"/>
      <c r="G6" s="162"/>
      <c r="H6" s="162"/>
      <c r="I6" s="162"/>
      <c r="J6" s="162"/>
      <c r="K6" s="162"/>
      <c r="L6" s="162"/>
    </row>
    <row r="7" spans="1:24" x14ac:dyDescent="0.15">
      <c r="C7" s="59" t="s">
        <v>19</v>
      </c>
      <c r="D7" s="163" t="s">
        <v>36</v>
      </c>
      <c r="E7" s="163"/>
      <c r="F7" s="163"/>
      <c r="G7" s="163"/>
      <c r="H7" s="163"/>
      <c r="I7" s="163"/>
      <c r="J7" s="163"/>
      <c r="K7" s="163"/>
      <c r="L7" s="163"/>
    </row>
    <row r="8" spans="1:24" x14ac:dyDescent="0.15">
      <c r="C8" s="59" t="s">
        <v>20</v>
      </c>
      <c r="D8" s="163" t="s">
        <v>21</v>
      </c>
      <c r="E8" s="163"/>
      <c r="F8" s="163"/>
      <c r="G8" s="163"/>
      <c r="H8" s="163"/>
      <c r="I8" s="163"/>
      <c r="J8" s="163"/>
      <c r="K8" s="163"/>
      <c r="L8" s="163"/>
    </row>
    <row r="9" spans="1:24" ht="14.25" thickBot="1" x14ac:dyDescent="0.2">
      <c r="C9" s="57"/>
    </row>
    <row r="10" spans="1:24" ht="26.1" customHeight="1" thickBot="1" x14ac:dyDescent="0.2">
      <c r="A10" s="60"/>
      <c r="B10" s="60"/>
      <c r="C10" s="61" t="s">
        <v>22</v>
      </c>
      <c r="D10" s="62"/>
      <c r="E10" s="63" t="s">
        <v>23</v>
      </c>
      <c r="F10" s="63" t="s">
        <v>24</v>
      </c>
      <c r="G10" s="63" t="s">
        <v>25</v>
      </c>
      <c r="H10" s="63" t="s">
        <v>26</v>
      </c>
      <c r="I10" s="141" t="s">
        <v>27</v>
      </c>
      <c r="J10" s="142"/>
      <c r="K10" s="64" t="s">
        <v>28</v>
      </c>
      <c r="L10" s="65" t="s">
        <v>29</v>
      </c>
      <c r="Q10" s="66"/>
    </row>
    <row r="11" spans="1:24" ht="26.1" customHeight="1" x14ac:dyDescent="0.15">
      <c r="A11" s="143" t="s">
        <v>30</v>
      </c>
      <c r="B11" s="143" t="s">
        <v>31</v>
      </c>
      <c r="C11" s="148" t="s">
        <v>37</v>
      </c>
      <c r="D11" s="67" t="s">
        <v>32</v>
      </c>
      <c r="E11" s="68">
        <v>2</v>
      </c>
      <c r="F11" s="68">
        <v>1</v>
      </c>
      <c r="G11" s="68">
        <v>0</v>
      </c>
      <c r="H11" s="68">
        <v>0</v>
      </c>
      <c r="I11" s="68">
        <f>$E11*5+$F11*2+$G11*3+$H11*3</f>
        <v>12</v>
      </c>
      <c r="J11" s="165">
        <f>SUM($I11,$I12)</f>
        <v>57</v>
      </c>
      <c r="K11" s="69">
        <v>10</v>
      </c>
      <c r="L11" s="70" t="s">
        <v>33</v>
      </c>
    </row>
    <row r="12" spans="1:24" ht="26.1" customHeight="1" x14ac:dyDescent="0.15">
      <c r="A12" s="144"/>
      <c r="B12" s="146"/>
      <c r="C12" s="149"/>
      <c r="D12" s="71" t="s">
        <v>34</v>
      </c>
      <c r="E12" s="72">
        <v>7</v>
      </c>
      <c r="F12" s="72">
        <v>5</v>
      </c>
      <c r="G12" s="72">
        <v>0</v>
      </c>
      <c r="H12" s="72">
        <v>0</v>
      </c>
      <c r="I12" s="72">
        <f t="shared" ref="I12:I14" si="0">$E12*5+$F12*2+$G12*3+$H12*3</f>
        <v>45</v>
      </c>
      <c r="J12" s="166"/>
      <c r="K12" s="73">
        <v>3</v>
      </c>
      <c r="L12" s="152" t="s">
        <v>38</v>
      </c>
    </row>
    <row r="13" spans="1:24" ht="26.1" customHeight="1" x14ac:dyDescent="0.15">
      <c r="A13" s="144"/>
      <c r="B13" s="146"/>
      <c r="C13" s="155" t="s">
        <v>35</v>
      </c>
      <c r="D13" s="74" t="s">
        <v>32</v>
      </c>
      <c r="E13" s="75">
        <v>2</v>
      </c>
      <c r="F13" s="75">
        <v>1</v>
      </c>
      <c r="G13" s="75">
        <v>0</v>
      </c>
      <c r="H13" s="75">
        <v>0</v>
      </c>
      <c r="I13" s="75">
        <f t="shared" si="0"/>
        <v>12</v>
      </c>
      <c r="J13" s="167">
        <f>SUM($I13,$I14)</f>
        <v>12</v>
      </c>
      <c r="K13" s="76">
        <v>5</v>
      </c>
      <c r="L13" s="153"/>
    </row>
    <row r="14" spans="1:24" ht="26.1" customHeight="1" thickBot="1" x14ac:dyDescent="0.2">
      <c r="A14" s="145"/>
      <c r="B14" s="147"/>
      <c r="C14" s="156"/>
      <c r="D14" s="77" t="s">
        <v>34</v>
      </c>
      <c r="E14" s="78">
        <v>0</v>
      </c>
      <c r="F14" s="78">
        <v>0</v>
      </c>
      <c r="G14" s="78">
        <v>0</v>
      </c>
      <c r="H14" s="78">
        <v>0</v>
      </c>
      <c r="I14" s="78">
        <f t="shared" si="0"/>
        <v>0</v>
      </c>
      <c r="J14" s="168"/>
      <c r="K14" s="79">
        <v>2</v>
      </c>
      <c r="L14" s="154"/>
    </row>
    <row r="15" spans="1:24" x14ac:dyDescent="0.15">
      <c r="C15" s="20" t="s">
        <v>40</v>
      </c>
      <c r="D15" s="81"/>
      <c r="E15" s="81"/>
      <c r="F15" s="81"/>
      <c r="G15" s="81"/>
      <c r="H15" s="81"/>
      <c r="I15" s="81"/>
      <c r="J15" s="81"/>
      <c r="K15" s="81"/>
      <c r="L15" s="81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x14ac:dyDescent="0.15">
      <c r="C16" s="80"/>
      <c r="D16" s="164"/>
      <c r="E16" s="164"/>
      <c r="F16" s="164"/>
      <c r="G16" s="164"/>
      <c r="H16" s="164"/>
      <c r="I16" s="164"/>
      <c r="J16" s="164"/>
      <c r="K16" s="164"/>
      <c r="L16" s="164"/>
    </row>
    <row r="17" spans="3:12" x14ac:dyDescent="0.15">
      <c r="C17" s="80"/>
      <c r="D17" s="164"/>
      <c r="E17" s="164"/>
      <c r="F17" s="164"/>
      <c r="G17" s="164"/>
      <c r="H17" s="164"/>
      <c r="I17" s="164"/>
      <c r="J17" s="164"/>
      <c r="K17" s="164"/>
      <c r="L17" s="164"/>
    </row>
  </sheetData>
  <mergeCells count="16">
    <mergeCell ref="D8:L8"/>
    <mergeCell ref="J1:L1"/>
    <mergeCell ref="C2:L2"/>
    <mergeCell ref="C4:L4"/>
    <mergeCell ref="D6:L6"/>
    <mergeCell ref="D7:L7"/>
    <mergeCell ref="D16:L16"/>
    <mergeCell ref="D17:L17"/>
    <mergeCell ref="I10:J10"/>
    <mergeCell ref="A11:A14"/>
    <mergeCell ref="B11:B14"/>
    <mergeCell ref="C11:C12"/>
    <mergeCell ref="J11:J12"/>
    <mergeCell ref="L12:L14"/>
    <mergeCell ref="C13:C14"/>
    <mergeCell ref="J13:J1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トーナメント</vt:lpstr>
      <vt:lpstr>結果</vt:lpstr>
      <vt:lpstr>決勝戦(6.04)</vt:lpstr>
      <vt:lpstr>3位決定戦(5.28)</vt:lpstr>
      <vt:lpstr>準決勝(5.21)</vt:lpstr>
      <vt:lpstr>1回戦(5.13)</vt:lpstr>
      <vt:lpstr>トーナメント!Print_Area</vt:lpstr>
      <vt:lpstr>結果!Print_Area</vt:lpstr>
    </vt:vector>
  </TitlesOfParts>
  <Company>関市立関商工高等学校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関市立関商工高等学校</dc:creator>
  <cp:lastModifiedBy>小野木 隆</cp:lastModifiedBy>
  <cp:lastPrinted>2024-05-19T05:26:04Z</cp:lastPrinted>
  <dcterms:created xsi:type="dcterms:W3CDTF">2013-09-23T23:42:09Z</dcterms:created>
  <dcterms:modified xsi:type="dcterms:W3CDTF">2024-09-11T01:26:26Z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2023-04-05T04:34:18Z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f45eb08a-9858-4275-9d31-3c3af89dcc58</vt:lpwstr>
  </property>
  <property fmtid="{D5CDD505-2E9C-101B-9397-08002B2CF9AE}" pid="8" name="MSIP_Label_624c30c7-6183-4bbf-8f5a-0619846ff2e2_ContentBits">
    <vt:lpwstr>0</vt:lpwstr>
  </property>
</Properties>
</file>